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bookViews>
    <workbookView xWindow="0" yWindow="2428" windowWidth="18509" windowHeight="11181"/>
  </bookViews>
  <sheets>
    <sheet name="JR Short Prog Tally Sheet" sheetId="3" r:id="rId1"/>
    <sheet name="SR Short Prog Tally Sheet" sheetId="1" r:id="rId2"/>
  </sheets>
  <externalReferences>
    <externalReference r:id="rId3"/>
    <externalReference r:id="rId4"/>
  </externalReferences>
  <definedNames>
    <definedName name="Category">'[1]Competition Info.'!$C$8</definedName>
    <definedName name="Compet">[1]Competitors!$B$9:$B$81</definedName>
    <definedName name="Competition">'[1]Competition Info.'!$C$3</definedName>
    <definedName name="Competitor_Info">[1]Competitors!$B$9:$F$81</definedName>
    <definedName name="Compuls_Recap2">'[2]Compulsory Recap'!$B$9:$D$200</definedName>
    <definedName name="Dates">'[1]Competition Info.'!$C$5</definedName>
    <definedName name="Final_Codes">#REF!</definedName>
    <definedName name="Final_Count">#REF!</definedName>
    <definedName name="Final_Country">#REF!</definedName>
    <definedName name="Final_Names">#REF!</definedName>
    <definedName name="Final_Order">#REF!</definedName>
    <definedName name="Level">'[1]Competition Info.'!$C$7</definedName>
    <definedName name="Location">'[1]Competition Info.'!$C$4</definedName>
    <definedName name="Music_Data">#REF!</definedName>
    <definedName name="Position">#REF!</definedName>
    <definedName name="Pre_Codes">#REF!</definedName>
    <definedName name="Pre_Count">#REF!</definedName>
    <definedName name="Pre_Country">#REF!</definedName>
    <definedName name="Pre_Names">#REF!</definedName>
    <definedName name="Pre_Order">#REF!</definedName>
    <definedName name="Pre_Position">#REF!</definedName>
    <definedName name="Pre_Recap">#REF!</definedName>
    <definedName name="Pre_Results">#REF!</definedName>
    <definedName name="_xlnm.Print_Area" localSheetId="0">'JR Short Prog Tally Sheet'!$A$1:$N$33</definedName>
    <definedName name="_xlnm.Print_Area" localSheetId="1">'SR Short Prog Tally Sheet'!$A$1:$N$44</definedName>
    <definedName name="Semi_Codes">#REF!</definedName>
    <definedName name="Semi_Count">#REF!</definedName>
    <definedName name="Semi_Country">#REF!</definedName>
    <definedName name="Semi_Names">#REF!</definedName>
    <definedName name="Semi_Order">#REF!</definedName>
    <definedName name="Semi_Position">#REF!</definedName>
    <definedName name="Semi_Recap">#REF!</definedName>
    <definedName name="Semi_Results">#REF!</definedName>
    <definedName name="SP_Position">#REF!</definedName>
    <definedName name="SP_Recap">#REF!</definedName>
    <definedName name="SP_Resul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7" i="3"/>
  <c r="K16" i="3"/>
  <c r="N30" i="3" l="1"/>
  <c r="M17" i="3"/>
  <c r="L17" i="3"/>
  <c r="H17" i="3"/>
  <c r="G17" i="3"/>
  <c r="F17" i="3"/>
  <c r="E17" i="3"/>
  <c r="D17" i="3"/>
  <c r="M16" i="3"/>
  <c r="L16" i="3"/>
  <c r="H16" i="3"/>
  <c r="G16" i="3"/>
  <c r="F16" i="3"/>
  <c r="E16" i="3"/>
  <c r="D16" i="3"/>
  <c r="M15" i="3"/>
  <c r="L15" i="3"/>
  <c r="H15" i="3"/>
  <c r="G15" i="3"/>
  <c r="F15" i="3"/>
  <c r="E15" i="3"/>
  <c r="D15" i="3"/>
  <c r="K14" i="3"/>
  <c r="N14" i="3"/>
  <c r="K13" i="3"/>
  <c r="N13" i="3"/>
  <c r="K12" i="3"/>
  <c r="N12" i="3" s="1"/>
  <c r="K11" i="3"/>
  <c r="N11" i="3" s="1"/>
  <c r="K10" i="3"/>
  <c r="N10" i="3" s="1"/>
  <c r="K9" i="3"/>
  <c r="N9" i="3" s="1"/>
  <c r="K8" i="3"/>
  <c r="N35" i="1"/>
  <c r="K14" i="1"/>
  <c r="K13" i="1"/>
  <c r="K12" i="1"/>
  <c r="N12" i="1" s="1"/>
  <c r="K11" i="1"/>
  <c r="N11" i="1" s="1"/>
  <c r="K10" i="1"/>
  <c r="N10" i="1" s="1"/>
  <c r="K9" i="1"/>
  <c r="N9" i="1" s="1"/>
  <c r="K8" i="1"/>
  <c r="N8" i="1" s="1"/>
  <c r="N41" i="1"/>
  <c r="F29" i="1"/>
  <c r="E29" i="1"/>
  <c r="D29" i="1"/>
  <c r="F28" i="1"/>
  <c r="E28" i="1"/>
  <c r="D28" i="1"/>
  <c r="E27" i="1"/>
  <c r="D27" i="1"/>
  <c r="F26" i="1"/>
  <c r="F25" i="1"/>
  <c r="F24" i="1"/>
  <c r="F23" i="1"/>
  <c r="F22" i="1"/>
  <c r="M17" i="1"/>
  <c r="L17" i="1"/>
  <c r="H17" i="1"/>
  <c r="G17" i="1"/>
  <c r="F17" i="1"/>
  <c r="E17" i="1"/>
  <c r="D17" i="1"/>
  <c r="M16" i="1"/>
  <c r="L16" i="1"/>
  <c r="H16" i="1"/>
  <c r="G16" i="1"/>
  <c r="F16" i="1"/>
  <c r="E16" i="1"/>
  <c r="D16" i="1"/>
  <c r="M15" i="1"/>
  <c r="L15" i="1"/>
  <c r="H15" i="1"/>
  <c r="G15" i="1"/>
  <c r="F15" i="1"/>
  <c r="E15" i="1"/>
  <c r="D15" i="1"/>
  <c r="N14" i="1"/>
  <c r="N13" i="1"/>
  <c r="L18" i="3" l="1"/>
  <c r="M18" i="3"/>
  <c r="D18" i="3"/>
  <c r="F18" i="3"/>
  <c r="H18" i="3"/>
  <c r="E18" i="3"/>
  <c r="G18" i="3"/>
  <c r="N17" i="3"/>
  <c r="N16" i="3"/>
  <c r="N8" i="3"/>
  <c r="N15" i="3" s="1"/>
  <c r="K15" i="3"/>
  <c r="K18" i="3" s="1"/>
  <c r="L18" i="1"/>
  <c r="F27" i="1"/>
  <c r="F30" i="1" s="1"/>
  <c r="M24" i="1" s="1"/>
  <c r="M25" i="1" s="1"/>
  <c r="D18" i="1"/>
  <c r="F18" i="1"/>
  <c r="H18" i="1"/>
  <c r="N15" i="1"/>
  <c r="K15" i="1"/>
  <c r="N16" i="1"/>
  <c r="N17" i="1"/>
  <c r="E30" i="1"/>
  <c r="E18" i="1"/>
  <c r="G18" i="1"/>
  <c r="M18" i="1"/>
  <c r="D30" i="1"/>
  <c r="N18" i="3" l="1"/>
  <c r="M21" i="3" s="1"/>
  <c r="M22" i="3" s="1"/>
  <c r="K18" i="1"/>
  <c r="N18" i="1"/>
  <c r="M24" i="3" l="1"/>
  <c r="M25" i="3" s="1"/>
  <c r="G33" i="3" s="1"/>
  <c r="M21" i="1"/>
  <c r="M22" i="1" s="1"/>
  <c r="M27" i="1" s="1"/>
  <c r="M29" i="1" s="1"/>
  <c r="M30" i="1" s="1"/>
  <c r="G44" i="1" s="1"/>
</calcChain>
</file>

<file path=xl/sharedStrings.xml><?xml version="1.0" encoding="utf-8"?>
<sst xmlns="http://schemas.openxmlformats.org/spreadsheetml/2006/main" count="128" uniqueCount="40">
  <si>
    <t>Name:</t>
  </si>
  <si>
    <t>SHORT PROGRAM TALLY SHEET</t>
  </si>
  <si>
    <t>Required Elements</t>
  </si>
  <si>
    <t>Total</t>
  </si>
  <si>
    <t>Total each element</t>
  </si>
  <si>
    <t>Highest each element</t>
  </si>
  <si>
    <t>Lowest each element</t>
  </si>
  <si>
    <t>Total each element (-h - l)</t>
  </si>
  <si>
    <t>Composition &amp; Performance Scores</t>
  </si>
  <si>
    <t>Comp</t>
  </si>
  <si>
    <t>Perf</t>
  </si>
  <si>
    <t>Computations</t>
  </si>
  <si>
    <t>Sum of the Required Elements</t>
  </si>
  <si>
    <t>Judges Average of Required Element Score</t>
  </si>
  <si>
    <t>Sum of Composition &amp; Performance Score</t>
  </si>
  <si>
    <t>Judges Average of  Composition &amp; Performance Score</t>
  </si>
  <si>
    <t>Average Component Score (all 10 scores)</t>
  </si>
  <si>
    <t>Total Average Short Program Score</t>
  </si>
  <si>
    <t>Illegal Accessory Material Penalty Box</t>
  </si>
  <si>
    <t>Pen</t>
  </si>
  <si>
    <t>Other Penalty Box</t>
  </si>
  <si>
    <t>Net Short Program Percentage Score</t>
  </si>
  <si>
    <t>Judge 1:</t>
  </si>
  <si>
    <t>Judge 2:</t>
  </si>
  <si>
    <t>Judge 3:</t>
  </si>
  <si>
    <t>Judge 4:</t>
  </si>
  <si>
    <t>Judge 5:</t>
  </si>
  <si>
    <t>6a</t>
  </si>
  <si>
    <t>6b</t>
  </si>
  <si>
    <t>Competition</t>
  </si>
  <si>
    <t>Jr A</t>
  </si>
  <si>
    <t>Date</t>
  </si>
  <si>
    <t>Illegal Accessory Material Penalties - 2 points per infraction</t>
  </si>
  <si>
    <t>Sr A</t>
  </si>
  <si>
    <t>Count 1 Penalty - 0.1 points per infraction</t>
  </si>
  <si>
    <t>Judge's Name</t>
  </si>
  <si>
    <t>name</t>
  </si>
  <si>
    <t>Gross Short Program Percentage Score</t>
  </si>
  <si>
    <t>Enter name</t>
  </si>
  <si>
    <t>Penalty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</si>
</sst>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 "/>
    <numFmt numFmtId="166" formatCode="0.0000"/>
    <numFmt numFmtId="167" formatCode="0.00;[Red]0.00"/>
    <numFmt numFmtId="168" formatCode="[$-1009]mmmm\ d\,\ yyyy;@"/>
  </numFmts>
  <fonts count="10" x14ac:knownFonts="1">
    <font>
      <sz val="12"/>
      <name val="Times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99">
    <xf numFmtId="0" fontId="0" fillId="0" borderId="0" xfId="0">
      <protection locked="0"/>
    </xf>
    <xf numFmtId="0" fontId="2" fillId="0" borderId="1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164" fontId="3" fillId="0" borderId="0" xfId="0" applyNumberFormat="1" applyFont="1" applyFill="1" applyBorder="1" applyProtection="1"/>
    <xf numFmtId="0" fontId="2" fillId="0" borderId="4" xfId="0" applyFont="1" applyFill="1" applyBorder="1" applyProtection="1"/>
    <xf numFmtId="165" fontId="3" fillId="0" borderId="0" xfId="0" applyNumberFormat="1" applyFont="1" applyFill="1" applyBorder="1" applyProtection="1"/>
    <xf numFmtId="164" fontId="5" fillId="0" borderId="5" xfId="0" applyNumberFormat="1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164" fontId="2" fillId="0" borderId="6" xfId="0" applyNumberFormat="1" applyFont="1" applyBorder="1" applyAlignment="1" applyProtection="1">
      <alignment horizontal="centerContinuous"/>
    </xf>
    <xf numFmtId="164" fontId="2" fillId="0" borderId="7" xfId="0" applyNumberFormat="1" applyFont="1" applyBorder="1" applyAlignment="1" applyProtection="1">
      <alignment horizontal="centerContinuous"/>
    </xf>
    <xf numFmtId="164" fontId="5" fillId="0" borderId="6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164" fontId="2" fillId="0" borderId="1" xfId="0" applyNumberFormat="1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left"/>
    </xf>
    <xf numFmtId="0" fontId="2" fillId="0" borderId="9" xfId="0" applyFont="1" applyBorder="1" applyProtection="1"/>
    <xf numFmtId="0" fontId="2" fillId="0" borderId="10" xfId="0" applyFont="1" applyBorder="1" applyProtection="1"/>
    <xf numFmtId="1" fontId="2" fillId="0" borderId="11" xfId="0" applyNumberFormat="1" applyFont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2" fillId="0" borderId="14" xfId="0" applyFont="1" applyBorder="1" applyProtection="1"/>
    <xf numFmtId="0" fontId="2" fillId="0" borderId="15" xfId="0" applyFont="1" applyBorder="1" applyProtection="1"/>
    <xf numFmtId="164" fontId="2" fillId="0" borderId="16" xfId="0" applyNumberFormat="1" applyFont="1" applyBorder="1" applyProtection="1"/>
    <xf numFmtId="164" fontId="2" fillId="0" borderId="17" xfId="0" applyNumberFormat="1" applyFont="1" applyBorder="1" applyProtection="1"/>
    <xf numFmtId="164" fontId="2" fillId="0" borderId="18" xfId="0" applyNumberFormat="1" applyFont="1" applyBorder="1" applyProtection="1"/>
    <xf numFmtId="0" fontId="7" fillId="0" borderId="13" xfId="0" applyFont="1" applyBorder="1" applyAlignment="1" applyProtection="1">
      <alignment horizontal="right"/>
    </xf>
    <xf numFmtId="0" fontId="7" fillId="0" borderId="14" xfId="0" applyFont="1" applyBorder="1" applyProtection="1"/>
    <xf numFmtId="0" fontId="7" fillId="0" borderId="0" xfId="0" applyFont="1" applyBorder="1" applyProtection="1"/>
    <xf numFmtId="2" fontId="7" fillId="0" borderId="16" xfId="0" applyNumberFormat="1" applyFont="1" applyBorder="1" applyProtection="1"/>
    <xf numFmtId="2" fontId="7" fillId="0" borderId="18" xfId="0" applyNumberFormat="1" applyFont="1" applyBorder="1" applyProtection="1"/>
    <xf numFmtId="0" fontId="7" fillId="0" borderId="15" xfId="0" applyFont="1" applyBorder="1" applyProtection="1"/>
    <xf numFmtId="0" fontId="2" fillId="0" borderId="0" xfId="0" applyFont="1" applyBorder="1" applyProtection="1"/>
    <xf numFmtId="0" fontId="7" fillId="0" borderId="3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2" fontId="7" fillId="0" borderId="19" xfId="0" applyNumberFormat="1" applyFont="1" applyBorder="1" applyProtection="1"/>
    <xf numFmtId="2" fontId="7" fillId="0" borderId="20" xfId="0" applyNumberFormat="1" applyFont="1" applyBorder="1" applyProtection="1"/>
    <xf numFmtId="0" fontId="7" fillId="0" borderId="21" xfId="0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7" fillId="0" borderId="22" xfId="0" applyFont="1" applyBorder="1" applyProtection="1"/>
    <xf numFmtId="2" fontId="7" fillId="0" borderId="23" xfId="0" applyNumberFormat="1" applyFont="1" applyBorder="1" applyProtection="1"/>
    <xf numFmtId="2" fontId="7" fillId="0" borderId="24" xfId="0" applyNumberFormat="1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Border="1" applyProtection="1"/>
    <xf numFmtId="1" fontId="2" fillId="0" borderId="0" xfId="0" applyNumberFormat="1" applyFont="1" applyBorder="1" applyAlignment="1" applyProtection="1">
      <alignment horizontal="center"/>
    </xf>
    <xf numFmtId="2" fontId="7" fillId="0" borderId="0" xfId="0" applyNumberFormat="1" applyFont="1" applyBorder="1" applyProtection="1"/>
    <xf numFmtId="2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Protection="1"/>
    <xf numFmtId="0" fontId="7" fillId="0" borderId="1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left"/>
    </xf>
    <xf numFmtId="1" fontId="2" fillId="0" borderId="16" xfId="0" applyNumberFormat="1" applyFont="1" applyBorder="1" applyAlignment="1" applyProtection="1">
      <alignment horizontal="center"/>
    </xf>
    <xf numFmtId="167" fontId="7" fillId="0" borderId="18" xfId="0" applyNumberFormat="1" applyFont="1" applyBorder="1" applyAlignment="1" applyProtection="1">
      <alignment horizontal="center"/>
    </xf>
    <xf numFmtId="0" fontId="2" fillId="0" borderId="22" xfId="0" applyFont="1" applyBorder="1" applyProtection="1"/>
    <xf numFmtId="2" fontId="7" fillId="0" borderId="25" xfId="0" applyNumberFormat="1" applyFont="1" applyBorder="1" applyProtection="1"/>
    <xf numFmtId="2" fontId="7" fillId="0" borderId="26" xfId="0" applyNumberFormat="1" applyFont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1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17" xfId="0" applyNumberFormat="1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2" fontId="7" fillId="0" borderId="17" xfId="0" applyNumberFormat="1" applyFont="1" applyFill="1" applyBorder="1" applyAlignment="1" applyProtection="1">
      <alignment horizontal="center"/>
    </xf>
    <xf numFmtId="0" fontId="2" fillId="0" borderId="21" xfId="0" applyFont="1" applyBorder="1" applyProtection="1"/>
    <xf numFmtId="167" fontId="9" fillId="0" borderId="22" xfId="0" applyNumberFormat="1" applyFont="1" applyBorder="1" applyProtection="1"/>
    <xf numFmtId="0" fontId="2" fillId="0" borderId="27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0" fontId="2" fillId="0" borderId="3" xfId="0" applyFont="1" applyBorder="1" applyProtection="1"/>
    <xf numFmtId="166" fontId="5" fillId="0" borderId="6" xfId="0" applyNumberFormat="1" applyFont="1" applyBorder="1" applyAlignment="1" applyProtection="1">
      <alignment horizontal="center"/>
    </xf>
    <xf numFmtId="164" fontId="3" fillId="0" borderId="0" xfId="0" applyNumberFormat="1" applyFont="1" applyFill="1" applyBorder="1" applyProtection="1">
      <protection locked="0"/>
    </xf>
    <xf numFmtId="168" fontId="3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16" xfId="0" applyNumberFormat="1" applyFont="1" applyBorder="1" applyProtection="1">
      <protection locked="0"/>
    </xf>
    <xf numFmtId="2" fontId="7" fillId="0" borderId="17" xfId="0" applyNumberFormat="1" applyFont="1" applyBorder="1" applyProtection="1"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2" fontId="7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Protection="1">
      <protection locked="0"/>
    </xf>
    <xf numFmtId="1" fontId="8" fillId="0" borderId="0" xfId="0" applyNumberFormat="1" applyFont="1" applyBorder="1" applyAlignment="1" applyProtection="1">
      <alignment horizontal="center"/>
    </xf>
    <xf numFmtId="166" fontId="5" fillId="0" borderId="6" xfId="0" applyNumberFormat="1" applyFont="1" applyBorder="1" applyAlignment="1" applyProtection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731521</xdr:colOff>
      <xdr:row>3</xdr:row>
      <xdr:rowOff>160412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1" cy="1133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731521</xdr:colOff>
      <xdr:row>3</xdr:row>
      <xdr:rowOff>157222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1" cy="1133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Ext1\SynologyDrive-NAS03\WBTF\Tabulation%20System\Tabulation%20Programs\2018%20Version\WBTF%20WC%20Senior%20V6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ulsory%20Re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on Info."/>
      <sheetName val="Competitors"/>
      <sheetName val="MenuSheet"/>
      <sheetName val="Costume Inspection"/>
      <sheetName val="Music Test"/>
      <sheetName val="Timing Penalty"/>
      <sheetName val="Short Prog Score Sheet"/>
      <sheetName val="Judges Short Prog Mast"/>
      <sheetName val="Pen Master"/>
      <sheetName val="Short Prog Tally Sheet"/>
      <sheetName val="ZZZZ(C)"/>
      <sheetName val="Short Prog Summary Sheet"/>
      <sheetName val="New Short Recap"/>
      <sheetName val="Freestyle Prelim Order"/>
      <sheetName val="Freestyle Score Sheet"/>
      <sheetName val="Judges Freestyle Master"/>
      <sheetName val="Prelim Freestyle Tally"/>
      <sheetName val="ZZZZ(P)"/>
      <sheetName val="Freestyle Summary Sheet"/>
      <sheetName val="New Prelim Recap"/>
      <sheetName val="ZZZZ(S)"/>
      <sheetName val="New Semi Recap"/>
      <sheetName val="Free Final Order"/>
      <sheetName val="Final Freestyle Tally"/>
      <sheetName val="ZZZZ(Final)"/>
      <sheetName val="New Final Recap"/>
      <sheetName val="World"/>
      <sheetName val="Timing Penalty (old)"/>
      <sheetName val="New Summ"/>
      <sheetName val="Short Prog Recap (old)"/>
      <sheetName val="Prelim Soloist Recap (old)"/>
      <sheetName val="Final Recap1 (old)"/>
      <sheetName val="c_Import_and_Draw_Routines"/>
      <sheetName val="g_Prelim_Score_Sheets"/>
      <sheetName val="h_Semi_Final_Order"/>
      <sheetName val="d_Judges_Sheet_Routines"/>
      <sheetName val="e_Short_Pgm_Score_Sheets"/>
      <sheetName val="f_Prelim_Order"/>
      <sheetName val="i_Semi_Final_Score_Sheets"/>
      <sheetName val="j_Final_Order"/>
      <sheetName val="k_Final_Score_Sheets"/>
      <sheetName val="m_World_Cup_Summary"/>
      <sheetName val="b_Single_Sheet_Routines"/>
      <sheetName val="Freestyle Eval Sheet"/>
    </sheetNames>
    <sheetDataSet>
      <sheetData sheetId="0">
        <row r="3">
          <cell r="C3" t="str">
            <v>Competition</v>
          </cell>
        </row>
        <row r="4">
          <cell r="C4" t="str">
            <v>Location</v>
          </cell>
        </row>
        <row r="5">
          <cell r="C5" t="str">
            <v>Date</v>
          </cell>
        </row>
        <row r="7">
          <cell r="C7" t="str">
            <v>World</v>
          </cell>
        </row>
        <row r="8">
          <cell r="C8" t="str">
            <v>Sr. Women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ulsory Rec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0"/>
    <pageSetUpPr fitToPage="1"/>
  </sheetPr>
  <dimension ref="A1:N306"/>
  <sheetViews>
    <sheetView showGridLines="0" tabSelected="1" zoomScale="80" zoomScaleNormal="80" workbookViewId="0">
      <selection activeCell="H2" sqref="H2"/>
    </sheetView>
  </sheetViews>
  <sheetFormatPr defaultColWidth="11" defaultRowHeight="15.1" x14ac:dyDescent="0.4"/>
  <cols>
    <col min="1" max="1" width="13.625" style="82" customWidth="1"/>
    <col min="2" max="2" width="21.125" style="8" customWidth="1"/>
    <col min="3" max="3" width="11" style="8" customWidth="1"/>
    <col min="4" max="14" width="9.625" style="8" customWidth="1"/>
    <col min="15" max="16384" width="11" style="8"/>
  </cols>
  <sheetData>
    <row r="1" spans="1:14" s="3" customFormat="1" ht="41.3" customHeight="1" x14ac:dyDescent="0.45">
      <c r="A1" s="94"/>
      <c r="B1" s="95" t="s">
        <v>29</v>
      </c>
      <c r="C1" s="1"/>
      <c r="D1" s="2"/>
      <c r="E1" s="2"/>
      <c r="F1" s="2"/>
      <c r="G1" s="2"/>
      <c r="H1" s="2"/>
      <c r="I1" s="2"/>
      <c r="J1" s="2"/>
      <c r="K1" s="1"/>
      <c r="L1" s="2"/>
      <c r="M1" s="2"/>
      <c r="N1" s="85" t="s">
        <v>31</v>
      </c>
    </row>
    <row r="2" spans="1:14" ht="17.75" x14ac:dyDescent="0.5">
      <c r="B2" s="93" t="s">
        <v>30</v>
      </c>
      <c r="C2" s="5"/>
      <c r="D2" s="6"/>
      <c r="E2" s="6"/>
      <c r="F2" s="6"/>
      <c r="G2" s="7" t="s">
        <v>0</v>
      </c>
      <c r="H2" s="84" t="s">
        <v>38</v>
      </c>
      <c r="I2" s="9"/>
      <c r="J2" s="9"/>
      <c r="K2" s="5"/>
      <c r="L2" s="6"/>
      <c r="M2" s="6"/>
      <c r="N2" s="10"/>
    </row>
    <row r="3" spans="1:14" ht="18.100000000000001" thickBot="1" x14ac:dyDescent="0.55000000000000004">
      <c r="A3" s="4"/>
      <c r="B3" s="5"/>
      <c r="C3" s="5"/>
      <c r="D3" s="6"/>
      <c r="E3" s="6"/>
      <c r="F3" s="6"/>
      <c r="G3" s="5"/>
      <c r="H3" s="11"/>
      <c r="I3" s="11"/>
      <c r="J3" s="11"/>
      <c r="K3" s="5"/>
      <c r="L3" s="6"/>
      <c r="M3" s="6"/>
      <c r="N3" s="10"/>
    </row>
    <row r="4" spans="1:14" ht="20.350000000000001" thickBot="1" x14ac:dyDescent="0.6">
      <c r="A4" s="12" t="s">
        <v>1</v>
      </c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6.8" customHeight="1" thickBot="1" x14ac:dyDescent="0.6">
      <c r="A5" s="16"/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4">
      <c r="A6" s="20" t="s">
        <v>2</v>
      </c>
      <c r="B6" s="21"/>
      <c r="C6" s="22"/>
      <c r="D6" s="23">
        <v>1</v>
      </c>
      <c r="E6" s="23">
        <v>2</v>
      </c>
      <c r="F6" s="23">
        <v>3</v>
      </c>
      <c r="G6" s="23">
        <v>4</v>
      </c>
      <c r="H6" s="23">
        <v>5</v>
      </c>
      <c r="I6" s="23" t="s">
        <v>27</v>
      </c>
      <c r="J6" s="23" t="s">
        <v>28</v>
      </c>
      <c r="K6" s="23">
        <v>6</v>
      </c>
      <c r="L6" s="23">
        <v>7</v>
      </c>
      <c r="M6" s="23">
        <v>8</v>
      </c>
      <c r="N6" s="24" t="s">
        <v>3</v>
      </c>
    </row>
    <row r="7" spans="1:14" x14ac:dyDescent="0.4">
      <c r="A7" s="25" t="s">
        <v>35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  <c r="N7" s="30"/>
    </row>
    <row r="8" spans="1:14" ht="15.75" customHeight="1" x14ac:dyDescent="0.4">
      <c r="A8" s="31" t="s">
        <v>22</v>
      </c>
      <c r="B8" s="96" t="s">
        <v>36</v>
      </c>
      <c r="C8" s="33"/>
      <c r="D8" s="86"/>
      <c r="E8" s="86"/>
      <c r="F8" s="86"/>
      <c r="G8" s="86"/>
      <c r="H8" s="86"/>
      <c r="I8" s="86"/>
      <c r="J8" s="86"/>
      <c r="K8" s="34" t="str">
        <f>IF(ISBLANK(I8),"",AVERAGE(I8:J8))</f>
        <v/>
      </c>
      <c r="L8" s="86"/>
      <c r="M8" s="86"/>
      <c r="N8" s="35">
        <f>IF(B8="","",(SUM(D8:H8)+SUM(K8:M8)))</f>
        <v>0</v>
      </c>
    </row>
    <row r="9" spans="1:14" ht="15.75" customHeight="1" x14ac:dyDescent="0.4">
      <c r="A9" s="31" t="s">
        <v>23</v>
      </c>
      <c r="B9" s="96" t="s">
        <v>36</v>
      </c>
      <c r="C9" s="36"/>
      <c r="D9" s="86"/>
      <c r="E9" s="86"/>
      <c r="F9" s="86"/>
      <c r="G9" s="86"/>
      <c r="H9" s="86"/>
      <c r="I9" s="86"/>
      <c r="J9" s="86"/>
      <c r="K9" s="34" t="str">
        <f t="shared" ref="K9:K14" si="0">IF(ISBLANK(I9),"",AVERAGE(I9:J9))</f>
        <v/>
      </c>
      <c r="L9" s="86"/>
      <c r="M9" s="86"/>
      <c r="N9" s="35">
        <f t="shared" ref="N9:N14" si="1">IF(B9="","",(SUM(D9:H9)+SUM(K9:M9)))</f>
        <v>0</v>
      </c>
    </row>
    <row r="10" spans="1:14" ht="15.75" customHeight="1" x14ac:dyDescent="0.4">
      <c r="A10" s="31" t="s">
        <v>24</v>
      </c>
      <c r="B10" s="96" t="s">
        <v>36</v>
      </c>
      <c r="C10" s="32"/>
      <c r="D10" s="86"/>
      <c r="E10" s="86"/>
      <c r="F10" s="86"/>
      <c r="G10" s="86"/>
      <c r="H10" s="86"/>
      <c r="I10" s="86"/>
      <c r="J10" s="86"/>
      <c r="K10" s="34" t="str">
        <f t="shared" si="0"/>
        <v/>
      </c>
      <c r="L10" s="86"/>
      <c r="M10" s="86"/>
      <c r="N10" s="35">
        <f t="shared" si="1"/>
        <v>0</v>
      </c>
    </row>
    <row r="11" spans="1:14" ht="15.75" customHeight="1" x14ac:dyDescent="0.4">
      <c r="A11" s="31" t="s">
        <v>25</v>
      </c>
      <c r="B11" s="96" t="s">
        <v>36</v>
      </c>
      <c r="C11" s="32"/>
      <c r="D11" s="86"/>
      <c r="E11" s="86"/>
      <c r="F11" s="86"/>
      <c r="G11" s="86"/>
      <c r="H11" s="86"/>
      <c r="I11" s="86"/>
      <c r="J11" s="86"/>
      <c r="K11" s="34" t="str">
        <f t="shared" si="0"/>
        <v/>
      </c>
      <c r="L11" s="86"/>
      <c r="M11" s="86"/>
      <c r="N11" s="35">
        <f t="shared" si="1"/>
        <v>0</v>
      </c>
    </row>
    <row r="12" spans="1:14" ht="15.75" customHeight="1" x14ac:dyDescent="0.4">
      <c r="A12" s="31" t="s">
        <v>26</v>
      </c>
      <c r="B12" s="96" t="s">
        <v>36</v>
      </c>
      <c r="C12" s="32"/>
      <c r="D12" s="86"/>
      <c r="E12" s="86"/>
      <c r="F12" s="86"/>
      <c r="G12" s="86"/>
      <c r="H12" s="86"/>
      <c r="I12" s="86"/>
      <c r="J12" s="86"/>
      <c r="K12" s="34" t="str">
        <f t="shared" si="0"/>
        <v/>
      </c>
      <c r="L12" s="86"/>
      <c r="M12" s="86"/>
      <c r="N12" s="35">
        <f t="shared" si="1"/>
        <v>0</v>
      </c>
    </row>
    <row r="13" spans="1:14" ht="15.75" customHeight="1" x14ac:dyDescent="0.4">
      <c r="A13" s="31"/>
      <c r="B13" s="96"/>
      <c r="C13" s="32"/>
      <c r="D13" s="86"/>
      <c r="E13" s="86"/>
      <c r="F13" s="86"/>
      <c r="G13" s="86"/>
      <c r="H13" s="86"/>
      <c r="I13" s="86"/>
      <c r="J13" s="86"/>
      <c r="K13" s="34" t="str">
        <f t="shared" si="0"/>
        <v/>
      </c>
      <c r="L13" s="86"/>
      <c r="M13" s="87"/>
      <c r="N13" s="35" t="str">
        <f t="shared" si="1"/>
        <v/>
      </c>
    </row>
    <row r="14" spans="1:14" ht="15.75" customHeight="1" x14ac:dyDescent="0.4">
      <c r="A14" s="31"/>
      <c r="B14" s="96"/>
      <c r="C14" s="32"/>
      <c r="D14" s="86"/>
      <c r="E14" s="86"/>
      <c r="F14" s="86"/>
      <c r="G14" s="86"/>
      <c r="H14" s="86"/>
      <c r="I14" s="86"/>
      <c r="J14" s="86"/>
      <c r="K14" s="34" t="str">
        <f t="shared" si="0"/>
        <v/>
      </c>
      <c r="L14" s="86"/>
      <c r="M14" s="87"/>
      <c r="N14" s="35" t="str">
        <f t="shared" si="1"/>
        <v/>
      </c>
    </row>
    <row r="15" spans="1:14" ht="15.75" customHeight="1" x14ac:dyDescent="0.4">
      <c r="A15" s="38"/>
      <c r="B15" s="39" t="s">
        <v>4</v>
      </c>
      <c r="C15" s="33"/>
      <c r="D15" s="40">
        <f>SUM(D8:D14)</f>
        <v>0</v>
      </c>
      <c r="E15" s="40">
        <f>SUM(E8:E14)</f>
        <v>0</v>
      </c>
      <c r="F15" s="40">
        <f>SUM(F8:F14)</f>
        <v>0</v>
      </c>
      <c r="G15" s="40">
        <f>SUM(G8:G14)</f>
        <v>0</v>
      </c>
      <c r="H15" s="40">
        <f>SUM(H8:H14)</f>
        <v>0</v>
      </c>
      <c r="I15" s="40"/>
      <c r="J15" s="40"/>
      <c r="K15" s="40">
        <f>SUM(K8:K14)</f>
        <v>0</v>
      </c>
      <c r="L15" s="40">
        <f>SUM(L8:L14)</f>
        <v>0</v>
      </c>
      <c r="M15" s="40">
        <f>SUM(M8:M14)</f>
        <v>0</v>
      </c>
      <c r="N15" s="41">
        <f>SUM(N8:N14)</f>
        <v>0</v>
      </c>
    </row>
    <row r="16" spans="1:14" ht="15.75" customHeight="1" x14ac:dyDescent="0.4">
      <c r="A16" s="38"/>
      <c r="B16" s="39" t="s">
        <v>5</v>
      </c>
      <c r="C16" s="33"/>
      <c r="D16" s="40">
        <f>IF(COUNTA(D8:D14)&gt;4,MAX(D8:D14),0)</f>
        <v>0</v>
      </c>
      <c r="E16" s="40">
        <f>IF(COUNTA(E8:E14)&gt;4,MAX(E8:E14),0)</f>
        <v>0</v>
      </c>
      <c r="F16" s="40">
        <f>IF(COUNTA(F8:F14)&gt;4,MAX(F8:F14),0)</f>
        <v>0</v>
      </c>
      <c r="G16" s="40">
        <f>IF(COUNTA(G8:G14)&gt;4,MAX(G8:G14),0)</f>
        <v>0</v>
      </c>
      <c r="H16" s="40">
        <f>IF(COUNTA(H8:H14)&gt;4,MAX(H8:H14),0)</f>
        <v>0</v>
      </c>
      <c r="I16" s="40"/>
      <c r="J16" s="40"/>
      <c r="K16" s="40">
        <f>IF(COUNTA(J8:J14)&gt;4,MAX(J8:J14),0)</f>
        <v>0</v>
      </c>
      <c r="L16" s="40">
        <f>IF(COUNTA(L8:L14)&gt;4,MAX(L8:L14),0)</f>
        <v>0</v>
      </c>
      <c r="M16" s="40">
        <f>IF(COUNTA(M8:M14)&gt;4,MAX(M8:M14),0)</f>
        <v>0</v>
      </c>
      <c r="N16" s="41">
        <f>SUM(D16:M16)</f>
        <v>0</v>
      </c>
    </row>
    <row r="17" spans="1:14" ht="15.75" customHeight="1" x14ac:dyDescent="0.4">
      <c r="A17" s="38"/>
      <c r="B17" s="39" t="s">
        <v>6</v>
      </c>
      <c r="C17" s="33"/>
      <c r="D17" s="40">
        <f>IF(COUNTA(D8:D14)&gt;4,MIN(D8:D14),0)</f>
        <v>0</v>
      </c>
      <c r="E17" s="40">
        <f>IF(COUNTA(E8:E14)&gt;4,MIN(E8:E14),0)</f>
        <v>0</v>
      </c>
      <c r="F17" s="40">
        <f>IF(COUNTA(F8:F14)&gt;4,MIN(F8:F14),0)</f>
        <v>0</v>
      </c>
      <c r="G17" s="40">
        <f>IF(COUNTA(G8:G14)&gt;4,MIN(G8:G14),0)</f>
        <v>0</v>
      </c>
      <c r="H17" s="40">
        <f>IF(COUNTA(H8:H14)&gt;4,MIN(H8:H14),0)</f>
        <v>0</v>
      </c>
      <c r="I17" s="40"/>
      <c r="J17" s="40"/>
      <c r="K17" s="40">
        <f>IF(COUNTA(J8:J14)&gt;4,MIN(J8:J14),0)</f>
        <v>0</v>
      </c>
      <c r="L17" s="40">
        <f>IF(COUNTA(L8:L14)&gt;4,MIN(L8:L14),0)</f>
        <v>0</v>
      </c>
      <c r="M17" s="40">
        <f>IF(COUNTA(M8:M14)&gt;4,MIN(M8:M14),0)</f>
        <v>0</v>
      </c>
      <c r="N17" s="41">
        <f>SUM(D17:M17)</f>
        <v>0</v>
      </c>
    </row>
    <row r="18" spans="1:14" ht="15.75" customHeight="1" thickBot="1" x14ac:dyDescent="0.45">
      <c r="A18" s="42"/>
      <c r="B18" s="43" t="s">
        <v>7</v>
      </c>
      <c r="C18" s="44"/>
      <c r="D18" s="45">
        <f t="shared" ref="D18:M18" si="2">SUM(D15-D16-D17)</f>
        <v>0</v>
      </c>
      <c r="E18" s="45">
        <f t="shared" si="2"/>
        <v>0</v>
      </c>
      <c r="F18" s="45">
        <f t="shared" si="2"/>
        <v>0</v>
      </c>
      <c r="G18" s="45">
        <f t="shared" si="2"/>
        <v>0</v>
      </c>
      <c r="H18" s="45">
        <f t="shared" si="2"/>
        <v>0</v>
      </c>
      <c r="I18" s="45"/>
      <c r="J18" s="45"/>
      <c r="K18" s="45">
        <f t="shared" si="2"/>
        <v>0</v>
      </c>
      <c r="L18" s="45">
        <f t="shared" si="2"/>
        <v>0</v>
      </c>
      <c r="M18" s="45">
        <f t="shared" si="2"/>
        <v>0</v>
      </c>
      <c r="N18" s="46">
        <f>SUM(N15-N16-N17)</f>
        <v>0</v>
      </c>
    </row>
    <row r="19" spans="1:14" ht="9.75" customHeight="1" x14ac:dyDescent="0.4">
      <c r="A19" s="47"/>
      <c r="B19" s="48"/>
      <c r="C19" s="37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8" customHeight="1" x14ac:dyDescent="0.45">
      <c r="A20" s="90"/>
      <c r="B20" s="37"/>
      <c r="C20" s="37"/>
      <c r="D20" s="50"/>
      <c r="E20" s="50"/>
      <c r="F20" s="50"/>
      <c r="G20" s="50"/>
      <c r="H20" s="50"/>
      <c r="I20" s="50"/>
      <c r="J20" s="50"/>
      <c r="K20" s="97" t="s">
        <v>11</v>
      </c>
      <c r="L20" s="97"/>
      <c r="M20" s="97"/>
      <c r="N20" s="50"/>
    </row>
    <row r="21" spans="1:14" ht="18" customHeight="1" x14ac:dyDescent="0.4">
      <c r="A21" s="91"/>
      <c r="B21" s="37"/>
      <c r="C21" s="37"/>
      <c r="D21" s="49"/>
      <c r="E21" s="49"/>
      <c r="F21" s="49"/>
      <c r="G21" s="49"/>
      <c r="L21" s="52" t="s">
        <v>12</v>
      </c>
      <c r="M21" s="51">
        <f>N18</f>
        <v>0</v>
      </c>
      <c r="N21" s="49"/>
    </row>
    <row r="22" spans="1:14" ht="15.75" customHeight="1" x14ac:dyDescent="0.4">
      <c r="A22" s="39"/>
      <c r="B22" s="33"/>
      <c r="C22" s="33"/>
      <c r="D22" s="92"/>
      <c r="E22" s="92"/>
      <c r="F22" s="51"/>
      <c r="G22" s="37"/>
      <c r="L22" s="52" t="s">
        <v>13</v>
      </c>
      <c r="M22" s="53" t="e">
        <f>IF(COUNTA(M8:M14)&gt;4,ROUND(M21/(COUNTA(M8:M14)-2),4),ROUND(M21/(COUNTA(M8:M14)),4))</f>
        <v>#DIV/0!</v>
      </c>
      <c r="N22" s="51"/>
    </row>
    <row r="23" spans="1:14" ht="15.75" customHeight="1" x14ac:dyDescent="0.4">
      <c r="A23" s="39"/>
      <c r="B23" s="39"/>
      <c r="C23" s="33"/>
      <c r="D23" s="51"/>
      <c r="E23" s="51"/>
      <c r="F23" s="51"/>
      <c r="G23" s="51"/>
      <c r="H23" s="51"/>
      <c r="I23" s="51"/>
      <c r="J23" s="51"/>
      <c r="K23" s="51"/>
      <c r="L23" s="52"/>
      <c r="M23" s="51"/>
      <c r="N23" s="51"/>
    </row>
    <row r="24" spans="1:14" ht="15.75" customHeight="1" x14ac:dyDescent="0.4">
      <c r="A24" s="39"/>
      <c r="B24" s="39"/>
      <c r="C24" s="33"/>
      <c r="D24" s="51"/>
      <c r="E24" s="51"/>
      <c r="F24" s="51"/>
      <c r="G24" s="51"/>
      <c r="H24" s="51"/>
      <c r="I24" s="51"/>
      <c r="J24" s="51"/>
      <c r="K24" s="51"/>
      <c r="L24" s="52" t="s">
        <v>17</v>
      </c>
      <c r="M24" s="53" t="e">
        <f>M22/8</f>
        <v>#DIV/0!</v>
      </c>
      <c r="N24" s="51"/>
    </row>
    <row r="25" spans="1:14" ht="15.75" customHeight="1" x14ac:dyDescent="0.4">
      <c r="A25" s="39"/>
      <c r="B25" s="39"/>
      <c r="C25" s="33"/>
      <c r="D25" s="51"/>
      <c r="E25" s="51"/>
      <c r="F25" s="51"/>
      <c r="G25" s="51"/>
      <c r="H25" s="51"/>
      <c r="I25" s="51"/>
      <c r="J25" s="51"/>
      <c r="K25" s="51"/>
      <c r="L25" s="52" t="s">
        <v>37</v>
      </c>
      <c r="M25" s="53" t="e">
        <f>ROUND(M24*2.5,4)</f>
        <v>#DIV/0!</v>
      </c>
      <c r="N25" s="51"/>
    </row>
    <row r="26" spans="1:14" ht="15.75" customHeight="1" x14ac:dyDescent="0.4">
      <c r="A26" s="39"/>
      <c r="B26" s="39"/>
      <c r="C26" s="3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ht="15.45" thickBot="1" x14ac:dyDescent="0.45">
      <c r="A27" s="55" t="s">
        <v>34</v>
      </c>
      <c r="B27" s="56"/>
      <c r="C27" s="5"/>
      <c r="D27" s="6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s="67" customFormat="1" ht="15.45" x14ac:dyDescent="0.45">
      <c r="A28" s="20" t="s">
        <v>20</v>
      </c>
      <c r="B28" s="63"/>
      <c r="C28" s="64"/>
      <c r="D28" s="65" t="s">
        <v>19</v>
      </c>
      <c r="E28" s="65" t="s">
        <v>19</v>
      </c>
      <c r="F28" s="65" t="s">
        <v>19</v>
      </c>
      <c r="G28" s="65" t="s">
        <v>19</v>
      </c>
      <c r="H28" s="65" t="s">
        <v>19</v>
      </c>
      <c r="I28" s="65" t="s">
        <v>19</v>
      </c>
      <c r="J28" s="65" t="s">
        <v>19</v>
      </c>
      <c r="K28" s="65" t="s">
        <v>19</v>
      </c>
      <c r="L28" s="65" t="s">
        <v>19</v>
      </c>
      <c r="M28" s="65"/>
      <c r="N28" s="66" t="s">
        <v>3</v>
      </c>
    </row>
    <row r="29" spans="1:14" s="67" customFormat="1" ht="15.45" x14ac:dyDescent="0.45">
      <c r="A29" s="25" t="s">
        <v>35</v>
      </c>
      <c r="B29" s="68"/>
      <c r="C29" s="69"/>
      <c r="D29" s="70">
        <v>1</v>
      </c>
      <c r="E29" s="70">
        <v>2</v>
      </c>
      <c r="F29" s="70">
        <v>3</v>
      </c>
      <c r="G29" s="70">
        <v>4</v>
      </c>
      <c r="H29" s="70">
        <v>5</v>
      </c>
      <c r="I29" s="70" t="s">
        <v>27</v>
      </c>
      <c r="J29" s="70" t="s">
        <v>28</v>
      </c>
      <c r="K29" s="70">
        <v>7</v>
      </c>
      <c r="L29" s="70">
        <v>8</v>
      </c>
      <c r="M29" s="71"/>
      <c r="N29" s="72"/>
    </row>
    <row r="30" spans="1:14" s="67" customFormat="1" ht="15.45" x14ac:dyDescent="0.45">
      <c r="A30" s="31" t="s">
        <v>39</v>
      </c>
      <c r="B30" s="96" t="s">
        <v>36</v>
      </c>
      <c r="C30" s="73"/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74"/>
      <c r="N30" s="59">
        <f>(SUM(D30:M30))</f>
        <v>0</v>
      </c>
    </row>
    <row r="31" spans="1:14" ht="15.45" thickBot="1" x14ac:dyDescent="0.45">
      <c r="A31" s="75"/>
      <c r="B31" s="43"/>
      <c r="C31" s="60"/>
      <c r="D31" s="76"/>
      <c r="E31" s="60"/>
      <c r="F31" s="60"/>
      <c r="G31" s="60"/>
      <c r="H31" s="60"/>
      <c r="I31" s="60"/>
      <c r="J31" s="60"/>
      <c r="K31" s="60"/>
      <c r="L31" s="60"/>
      <c r="M31" s="60"/>
      <c r="N31" s="77"/>
    </row>
    <row r="32" spans="1:14" ht="15.45" thickBot="1" x14ac:dyDescent="0.45">
      <c r="A32" s="37"/>
    </row>
    <row r="33" spans="1:14" s="81" customFormat="1" ht="20.350000000000001" thickBot="1" x14ac:dyDescent="0.6">
      <c r="A33" s="78" t="s">
        <v>21</v>
      </c>
      <c r="B33" s="79"/>
      <c r="C33" s="79"/>
      <c r="D33" s="79"/>
      <c r="E33" s="79"/>
      <c r="F33" s="79"/>
      <c r="G33" s="98" t="e">
        <f>ROUND(SUM(M25-N30),4)</f>
        <v>#DIV/0!</v>
      </c>
      <c r="H33" s="98"/>
      <c r="I33" s="83"/>
      <c r="J33" s="83"/>
      <c r="K33" s="79"/>
      <c r="L33" s="79"/>
      <c r="M33" s="79"/>
      <c r="N33" s="80"/>
    </row>
    <row r="34" spans="1:14" s="37" customFormat="1" x14ac:dyDescent="0.4"/>
    <row r="35" spans="1:14" s="37" customFormat="1" x14ac:dyDescent="0.4"/>
    <row r="36" spans="1:14" s="37" customFormat="1" x14ac:dyDescent="0.4"/>
    <row r="37" spans="1:14" s="37" customFormat="1" x14ac:dyDescent="0.4"/>
    <row r="38" spans="1:14" s="37" customFormat="1" x14ac:dyDescent="0.4"/>
    <row r="39" spans="1:14" s="37" customFormat="1" x14ac:dyDescent="0.4"/>
    <row r="40" spans="1:14" s="37" customFormat="1" x14ac:dyDescent="0.4"/>
    <row r="41" spans="1:14" s="37" customFormat="1" x14ac:dyDescent="0.4"/>
    <row r="42" spans="1:14" s="37" customFormat="1" x14ac:dyDescent="0.4"/>
    <row r="43" spans="1:14" s="37" customFormat="1" x14ac:dyDescent="0.4"/>
    <row r="44" spans="1:14" s="37" customFormat="1" x14ac:dyDescent="0.4"/>
    <row r="45" spans="1:14" s="37" customFormat="1" x14ac:dyDescent="0.4"/>
    <row r="46" spans="1:14" s="37" customFormat="1" x14ac:dyDescent="0.4"/>
    <row r="47" spans="1:14" s="37" customFormat="1" x14ac:dyDescent="0.4"/>
    <row r="48" spans="1:14" s="37" customFormat="1" x14ac:dyDescent="0.4"/>
    <row r="49" s="37" customFormat="1" x14ac:dyDescent="0.4"/>
    <row r="50" s="37" customFormat="1" x14ac:dyDescent="0.4"/>
    <row r="51" s="37" customFormat="1" x14ac:dyDescent="0.4"/>
    <row r="52" s="37" customFormat="1" x14ac:dyDescent="0.4"/>
    <row r="53" s="37" customFormat="1" x14ac:dyDescent="0.4"/>
    <row r="54" s="37" customFormat="1" x14ac:dyDescent="0.4"/>
    <row r="55" s="37" customFormat="1" x14ac:dyDescent="0.4"/>
    <row r="56" s="37" customFormat="1" x14ac:dyDescent="0.4"/>
    <row r="57" s="37" customFormat="1" x14ac:dyDescent="0.4"/>
    <row r="58" s="37" customFormat="1" x14ac:dyDescent="0.4"/>
    <row r="59" s="37" customFormat="1" x14ac:dyDescent="0.4"/>
    <row r="60" s="37" customFormat="1" x14ac:dyDescent="0.4"/>
    <row r="61" s="37" customFormat="1" x14ac:dyDescent="0.4"/>
    <row r="62" s="37" customFormat="1" x14ac:dyDescent="0.4"/>
    <row r="63" s="37" customFormat="1" x14ac:dyDescent="0.4"/>
    <row r="64" s="37" customFormat="1" x14ac:dyDescent="0.4"/>
    <row r="65" s="37" customFormat="1" x14ac:dyDescent="0.4"/>
    <row r="66" s="37" customFormat="1" x14ac:dyDescent="0.4"/>
    <row r="67" s="37" customFormat="1" x14ac:dyDescent="0.4"/>
    <row r="68" s="37" customFormat="1" x14ac:dyDescent="0.4"/>
    <row r="69" s="37" customFormat="1" x14ac:dyDescent="0.4"/>
    <row r="70" s="37" customFormat="1" x14ac:dyDescent="0.4"/>
    <row r="71" s="37" customFormat="1" x14ac:dyDescent="0.4"/>
    <row r="72" s="37" customFormat="1" x14ac:dyDescent="0.4"/>
    <row r="73" s="37" customFormat="1" x14ac:dyDescent="0.4"/>
    <row r="74" s="37" customFormat="1" x14ac:dyDescent="0.4"/>
    <row r="75" s="37" customFormat="1" x14ac:dyDescent="0.4"/>
    <row r="76" s="37" customFormat="1" x14ac:dyDescent="0.4"/>
    <row r="77" s="37" customFormat="1" x14ac:dyDescent="0.4"/>
    <row r="78" s="37" customFormat="1" x14ac:dyDescent="0.4"/>
    <row r="79" s="37" customFormat="1" x14ac:dyDescent="0.4"/>
    <row r="80" s="37" customFormat="1" x14ac:dyDescent="0.4"/>
    <row r="81" s="37" customFormat="1" x14ac:dyDescent="0.4"/>
    <row r="82" s="37" customFormat="1" x14ac:dyDescent="0.4"/>
    <row r="83" s="37" customFormat="1" x14ac:dyDescent="0.4"/>
    <row r="84" s="37" customFormat="1" x14ac:dyDescent="0.4"/>
    <row r="85" s="37" customFormat="1" x14ac:dyDescent="0.4"/>
    <row r="86" s="37" customFormat="1" x14ac:dyDescent="0.4"/>
    <row r="87" s="37" customFormat="1" x14ac:dyDescent="0.4"/>
    <row r="88" s="37" customFormat="1" x14ac:dyDescent="0.4"/>
    <row r="89" s="37" customFormat="1" x14ac:dyDescent="0.4"/>
    <row r="90" s="37" customFormat="1" x14ac:dyDescent="0.4"/>
    <row r="91" s="37" customFormat="1" x14ac:dyDescent="0.4"/>
    <row r="92" s="37" customFormat="1" x14ac:dyDescent="0.4"/>
    <row r="93" s="37" customFormat="1" x14ac:dyDescent="0.4"/>
    <row r="94" s="37" customFormat="1" x14ac:dyDescent="0.4"/>
    <row r="95" s="37" customFormat="1" x14ac:dyDescent="0.4"/>
    <row r="96" s="37" customFormat="1" x14ac:dyDescent="0.4"/>
    <row r="97" s="37" customFormat="1" x14ac:dyDescent="0.4"/>
    <row r="98" s="37" customFormat="1" x14ac:dyDescent="0.4"/>
    <row r="99" s="37" customFormat="1" x14ac:dyDescent="0.4"/>
    <row r="100" s="37" customFormat="1" x14ac:dyDescent="0.4"/>
    <row r="101" s="37" customFormat="1" x14ac:dyDescent="0.4"/>
    <row r="102" s="37" customFormat="1" x14ac:dyDescent="0.4"/>
    <row r="103" s="37" customFormat="1" x14ac:dyDescent="0.4"/>
    <row r="104" s="37" customFormat="1" x14ac:dyDescent="0.4"/>
    <row r="105" s="37" customFormat="1" x14ac:dyDescent="0.4"/>
    <row r="106" s="37" customFormat="1" x14ac:dyDescent="0.4"/>
    <row r="107" s="37" customFormat="1" x14ac:dyDescent="0.4"/>
    <row r="108" s="37" customFormat="1" x14ac:dyDescent="0.4"/>
    <row r="109" s="37" customFormat="1" x14ac:dyDescent="0.4"/>
    <row r="110" s="37" customFormat="1" x14ac:dyDescent="0.4"/>
    <row r="111" s="37" customFormat="1" x14ac:dyDescent="0.4"/>
    <row r="112" s="37" customFormat="1" x14ac:dyDescent="0.4"/>
    <row r="113" s="37" customFormat="1" x14ac:dyDescent="0.4"/>
    <row r="114" s="37" customFormat="1" x14ac:dyDescent="0.4"/>
    <row r="115" s="37" customFormat="1" x14ac:dyDescent="0.4"/>
    <row r="116" s="37" customFormat="1" x14ac:dyDescent="0.4"/>
    <row r="117" s="37" customFormat="1" x14ac:dyDescent="0.4"/>
    <row r="118" s="37" customFormat="1" x14ac:dyDescent="0.4"/>
    <row r="119" s="37" customFormat="1" x14ac:dyDescent="0.4"/>
    <row r="120" s="37" customFormat="1" x14ac:dyDescent="0.4"/>
    <row r="121" s="37" customFormat="1" x14ac:dyDescent="0.4"/>
    <row r="122" s="37" customFormat="1" x14ac:dyDescent="0.4"/>
    <row r="123" s="37" customFormat="1" x14ac:dyDescent="0.4"/>
    <row r="124" s="37" customFormat="1" x14ac:dyDescent="0.4"/>
    <row r="125" s="37" customFormat="1" x14ac:dyDescent="0.4"/>
    <row r="126" s="37" customFormat="1" x14ac:dyDescent="0.4"/>
    <row r="127" s="37" customFormat="1" x14ac:dyDescent="0.4"/>
    <row r="128" s="37" customFormat="1" x14ac:dyDescent="0.4"/>
    <row r="129" s="37" customFormat="1" x14ac:dyDescent="0.4"/>
    <row r="130" s="37" customFormat="1" x14ac:dyDescent="0.4"/>
    <row r="131" s="37" customFormat="1" x14ac:dyDescent="0.4"/>
    <row r="132" s="37" customFormat="1" x14ac:dyDescent="0.4"/>
    <row r="133" s="37" customFormat="1" x14ac:dyDescent="0.4"/>
    <row r="134" s="37" customFormat="1" x14ac:dyDescent="0.4"/>
    <row r="135" s="37" customFormat="1" x14ac:dyDescent="0.4"/>
    <row r="136" s="37" customFormat="1" x14ac:dyDescent="0.4"/>
    <row r="137" s="37" customFormat="1" x14ac:dyDescent="0.4"/>
    <row r="138" s="37" customFormat="1" x14ac:dyDescent="0.4"/>
    <row r="139" s="37" customFormat="1" x14ac:dyDescent="0.4"/>
    <row r="140" s="37" customFormat="1" x14ac:dyDescent="0.4"/>
    <row r="141" s="37" customFormat="1" x14ac:dyDescent="0.4"/>
    <row r="142" s="37" customFormat="1" x14ac:dyDescent="0.4"/>
    <row r="143" s="37" customFormat="1" x14ac:dyDescent="0.4"/>
    <row r="144" s="37" customFormat="1" x14ac:dyDescent="0.4"/>
    <row r="145" s="37" customFormat="1" x14ac:dyDescent="0.4"/>
    <row r="146" s="37" customFormat="1" x14ac:dyDescent="0.4"/>
    <row r="147" s="37" customFormat="1" x14ac:dyDescent="0.4"/>
    <row r="148" s="37" customFormat="1" x14ac:dyDescent="0.4"/>
    <row r="149" s="37" customFormat="1" x14ac:dyDescent="0.4"/>
    <row r="150" s="37" customFormat="1" x14ac:dyDescent="0.4"/>
    <row r="151" s="37" customFormat="1" x14ac:dyDescent="0.4"/>
    <row r="152" s="37" customFormat="1" x14ac:dyDescent="0.4"/>
    <row r="153" s="37" customFormat="1" x14ac:dyDescent="0.4"/>
    <row r="154" s="37" customFormat="1" x14ac:dyDescent="0.4"/>
    <row r="155" s="37" customFormat="1" x14ac:dyDescent="0.4"/>
    <row r="156" s="37" customFormat="1" x14ac:dyDescent="0.4"/>
    <row r="157" s="37" customFormat="1" x14ac:dyDescent="0.4"/>
    <row r="158" s="37" customFormat="1" x14ac:dyDescent="0.4"/>
    <row r="159" s="37" customFormat="1" x14ac:dyDescent="0.4"/>
    <row r="160" s="37" customFormat="1" x14ac:dyDescent="0.4"/>
    <row r="161" s="37" customFormat="1" x14ac:dyDescent="0.4"/>
    <row r="162" s="37" customFormat="1" x14ac:dyDescent="0.4"/>
    <row r="163" s="37" customFormat="1" x14ac:dyDescent="0.4"/>
    <row r="164" s="37" customFormat="1" x14ac:dyDescent="0.4"/>
    <row r="165" s="37" customFormat="1" x14ac:dyDescent="0.4"/>
    <row r="166" s="37" customFormat="1" x14ac:dyDescent="0.4"/>
    <row r="167" s="37" customFormat="1" x14ac:dyDescent="0.4"/>
    <row r="168" s="37" customFormat="1" x14ac:dyDescent="0.4"/>
    <row r="169" s="37" customFormat="1" x14ac:dyDescent="0.4"/>
    <row r="170" s="37" customFormat="1" x14ac:dyDescent="0.4"/>
    <row r="171" s="37" customFormat="1" x14ac:dyDescent="0.4"/>
    <row r="172" s="37" customFormat="1" x14ac:dyDescent="0.4"/>
    <row r="173" s="37" customFormat="1" x14ac:dyDescent="0.4"/>
    <row r="174" s="37" customFormat="1" x14ac:dyDescent="0.4"/>
    <row r="175" s="37" customFormat="1" x14ac:dyDescent="0.4"/>
    <row r="176" s="37" customFormat="1" x14ac:dyDescent="0.4"/>
    <row r="177" s="37" customFormat="1" x14ac:dyDescent="0.4"/>
    <row r="178" s="37" customFormat="1" x14ac:dyDescent="0.4"/>
    <row r="179" s="37" customFormat="1" x14ac:dyDescent="0.4"/>
    <row r="180" s="37" customFormat="1" x14ac:dyDescent="0.4"/>
    <row r="181" s="37" customFormat="1" x14ac:dyDescent="0.4"/>
    <row r="182" s="37" customFormat="1" x14ac:dyDescent="0.4"/>
    <row r="183" s="37" customFormat="1" x14ac:dyDescent="0.4"/>
    <row r="184" s="37" customFormat="1" x14ac:dyDescent="0.4"/>
    <row r="185" s="37" customFormat="1" x14ac:dyDescent="0.4"/>
    <row r="186" s="37" customFormat="1" x14ac:dyDescent="0.4"/>
    <row r="187" s="37" customFormat="1" x14ac:dyDescent="0.4"/>
    <row r="188" s="37" customFormat="1" x14ac:dyDescent="0.4"/>
    <row r="189" s="37" customFormat="1" x14ac:dyDescent="0.4"/>
    <row r="190" s="37" customFormat="1" x14ac:dyDescent="0.4"/>
    <row r="191" s="37" customFormat="1" x14ac:dyDescent="0.4"/>
    <row r="192" s="37" customFormat="1" x14ac:dyDescent="0.4"/>
    <row r="193" s="37" customFormat="1" x14ac:dyDescent="0.4"/>
    <row r="194" s="37" customFormat="1" x14ac:dyDescent="0.4"/>
    <row r="195" s="37" customFormat="1" x14ac:dyDescent="0.4"/>
    <row r="196" s="37" customFormat="1" x14ac:dyDescent="0.4"/>
    <row r="197" s="37" customFormat="1" x14ac:dyDescent="0.4"/>
    <row r="198" s="37" customFormat="1" x14ac:dyDescent="0.4"/>
    <row r="199" s="37" customFormat="1" x14ac:dyDescent="0.4"/>
    <row r="200" s="37" customFormat="1" x14ac:dyDescent="0.4"/>
    <row r="201" s="37" customFormat="1" x14ac:dyDescent="0.4"/>
    <row r="202" s="37" customFormat="1" x14ac:dyDescent="0.4"/>
    <row r="203" s="37" customFormat="1" x14ac:dyDescent="0.4"/>
    <row r="204" s="37" customFormat="1" x14ac:dyDescent="0.4"/>
    <row r="205" s="37" customFormat="1" x14ac:dyDescent="0.4"/>
    <row r="206" s="37" customFormat="1" x14ac:dyDescent="0.4"/>
    <row r="207" s="37" customFormat="1" x14ac:dyDescent="0.4"/>
    <row r="208" s="37" customFormat="1" x14ac:dyDescent="0.4"/>
    <row r="209" s="37" customFormat="1" x14ac:dyDescent="0.4"/>
    <row r="210" s="37" customFormat="1" x14ac:dyDescent="0.4"/>
    <row r="211" s="37" customFormat="1" x14ac:dyDescent="0.4"/>
    <row r="212" s="37" customFormat="1" x14ac:dyDescent="0.4"/>
    <row r="213" s="37" customFormat="1" x14ac:dyDescent="0.4"/>
    <row r="214" s="37" customFormat="1" x14ac:dyDescent="0.4"/>
    <row r="215" s="37" customFormat="1" x14ac:dyDescent="0.4"/>
    <row r="216" s="37" customFormat="1" x14ac:dyDescent="0.4"/>
    <row r="217" s="37" customFormat="1" x14ac:dyDescent="0.4"/>
    <row r="218" s="37" customFormat="1" x14ac:dyDescent="0.4"/>
    <row r="219" s="37" customFormat="1" x14ac:dyDescent="0.4"/>
    <row r="220" s="37" customFormat="1" x14ac:dyDescent="0.4"/>
    <row r="221" s="37" customFormat="1" x14ac:dyDescent="0.4"/>
    <row r="222" s="37" customFormat="1" x14ac:dyDescent="0.4"/>
    <row r="223" s="37" customFormat="1" x14ac:dyDescent="0.4"/>
    <row r="224" s="37" customFormat="1" x14ac:dyDescent="0.4"/>
    <row r="225" s="37" customFormat="1" x14ac:dyDescent="0.4"/>
    <row r="226" s="37" customFormat="1" x14ac:dyDescent="0.4"/>
    <row r="227" s="37" customFormat="1" x14ac:dyDescent="0.4"/>
    <row r="228" s="37" customFormat="1" x14ac:dyDescent="0.4"/>
    <row r="229" s="37" customFormat="1" x14ac:dyDescent="0.4"/>
    <row r="230" s="37" customFormat="1" x14ac:dyDescent="0.4"/>
    <row r="231" s="37" customFormat="1" x14ac:dyDescent="0.4"/>
    <row r="232" s="37" customFormat="1" x14ac:dyDescent="0.4"/>
    <row r="233" s="37" customFormat="1" x14ac:dyDescent="0.4"/>
    <row r="234" s="37" customFormat="1" x14ac:dyDescent="0.4"/>
    <row r="235" s="37" customFormat="1" x14ac:dyDescent="0.4"/>
    <row r="236" s="37" customFormat="1" x14ac:dyDescent="0.4"/>
    <row r="237" s="37" customFormat="1" x14ac:dyDescent="0.4"/>
    <row r="238" s="37" customFormat="1" x14ac:dyDescent="0.4"/>
    <row r="239" s="37" customFormat="1" x14ac:dyDescent="0.4"/>
    <row r="240" s="37" customFormat="1" x14ac:dyDescent="0.4"/>
    <row r="241" s="37" customFormat="1" x14ac:dyDescent="0.4"/>
    <row r="242" s="37" customFormat="1" x14ac:dyDescent="0.4"/>
    <row r="243" s="37" customFormat="1" x14ac:dyDescent="0.4"/>
    <row r="244" s="37" customFormat="1" x14ac:dyDescent="0.4"/>
    <row r="245" s="37" customFormat="1" x14ac:dyDescent="0.4"/>
    <row r="246" s="37" customFormat="1" x14ac:dyDescent="0.4"/>
    <row r="247" s="37" customFormat="1" x14ac:dyDescent="0.4"/>
    <row r="248" s="37" customFormat="1" x14ac:dyDescent="0.4"/>
    <row r="249" s="37" customFormat="1" x14ac:dyDescent="0.4"/>
    <row r="250" s="37" customFormat="1" x14ac:dyDescent="0.4"/>
    <row r="251" s="37" customFormat="1" x14ac:dyDescent="0.4"/>
    <row r="252" s="37" customFormat="1" x14ac:dyDescent="0.4"/>
    <row r="253" s="37" customFormat="1" x14ac:dyDescent="0.4"/>
    <row r="254" s="37" customFormat="1" x14ac:dyDescent="0.4"/>
    <row r="255" s="37" customFormat="1" x14ac:dyDescent="0.4"/>
    <row r="256" s="37" customFormat="1" x14ac:dyDescent="0.4"/>
    <row r="257" s="37" customFormat="1" x14ac:dyDescent="0.4"/>
    <row r="258" s="37" customFormat="1" x14ac:dyDescent="0.4"/>
    <row r="259" s="37" customFormat="1" x14ac:dyDescent="0.4"/>
    <row r="260" s="37" customFormat="1" x14ac:dyDescent="0.4"/>
    <row r="261" s="37" customFormat="1" x14ac:dyDescent="0.4"/>
    <row r="262" s="37" customFormat="1" x14ac:dyDescent="0.4"/>
    <row r="263" s="37" customFormat="1" x14ac:dyDescent="0.4"/>
    <row r="264" s="37" customFormat="1" x14ac:dyDescent="0.4"/>
    <row r="265" s="37" customFormat="1" x14ac:dyDescent="0.4"/>
    <row r="266" s="37" customFormat="1" x14ac:dyDescent="0.4"/>
    <row r="267" s="37" customFormat="1" x14ac:dyDescent="0.4"/>
    <row r="268" s="37" customFormat="1" x14ac:dyDescent="0.4"/>
    <row r="269" s="37" customFormat="1" x14ac:dyDescent="0.4"/>
    <row r="270" s="37" customFormat="1" x14ac:dyDescent="0.4"/>
    <row r="271" s="37" customFormat="1" x14ac:dyDescent="0.4"/>
    <row r="272" s="37" customFormat="1" x14ac:dyDescent="0.4"/>
    <row r="273" s="37" customFormat="1" x14ac:dyDescent="0.4"/>
    <row r="274" s="37" customFormat="1" x14ac:dyDescent="0.4"/>
    <row r="275" s="37" customFormat="1" x14ac:dyDescent="0.4"/>
    <row r="276" s="37" customFormat="1" x14ac:dyDescent="0.4"/>
    <row r="277" s="37" customFormat="1" x14ac:dyDescent="0.4"/>
    <row r="278" s="37" customFormat="1" x14ac:dyDescent="0.4"/>
    <row r="279" s="37" customFormat="1" x14ac:dyDescent="0.4"/>
    <row r="280" s="37" customFormat="1" x14ac:dyDescent="0.4"/>
    <row r="281" s="37" customFormat="1" x14ac:dyDescent="0.4"/>
    <row r="282" s="37" customFormat="1" x14ac:dyDescent="0.4"/>
    <row r="283" s="37" customFormat="1" x14ac:dyDescent="0.4"/>
    <row r="284" s="37" customFormat="1" x14ac:dyDescent="0.4"/>
    <row r="285" s="37" customFormat="1" x14ac:dyDescent="0.4"/>
    <row r="286" s="37" customFormat="1" x14ac:dyDescent="0.4"/>
    <row r="287" s="37" customFormat="1" x14ac:dyDescent="0.4"/>
    <row r="288" s="37" customFormat="1" x14ac:dyDescent="0.4"/>
    <row r="289" s="37" customFormat="1" x14ac:dyDescent="0.4"/>
    <row r="290" s="37" customFormat="1" x14ac:dyDescent="0.4"/>
    <row r="291" s="37" customFormat="1" x14ac:dyDescent="0.4"/>
    <row r="292" s="37" customFormat="1" x14ac:dyDescent="0.4"/>
    <row r="293" s="37" customFormat="1" x14ac:dyDescent="0.4"/>
    <row r="294" s="37" customFormat="1" x14ac:dyDescent="0.4"/>
    <row r="295" s="37" customFormat="1" x14ac:dyDescent="0.4"/>
    <row r="296" s="37" customFormat="1" x14ac:dyDescent="0.4"/>
    <row r="297" s="37" customFormat="1" x14ac:dyDescent="0.4"/>
    <row r="298" s="37" customFormat="1" x14ac:dyDescent="0.4"/>
    <row r="299" s="37" customFormat="1" x14ac:dyDescent="0.4"/>
    <row r="300" s="37" customFormat="1" x14ac:dyDescent="0.4"/>
    <row r="301" s="37" customFormat="1" x14ac:dyDescent="0.4"/>
    <row r="302" s="37" customFormat="1" x14ac:dyDescent="0.4"/>
    <row r="303" s="37" customFormat="1" x14ac:dyDescent="0.4"/>
    <row r="304" s="37" customFormat="1" x14ac:dyDescent="0.4"/>
    <row r="305" s="37" customFormat="1" x14ac:dyDescent="0.4"/>
    <row r="306" s="37" customFormat="1" x14ac:dyDescent="0.4"/>
  </sheetData>
  <sheetProtection sheet="1" objects="1" scenarios="1"/>
  <mergeCells count="2">
    <mergeCell ref="K20:M20"/>
    <mergeCell ref="G33:H33"/>
  </mergeCells>
  <conditionalFormatting sqref="D30:L30">
    <cfRule type="cellIs" dxfId="5" priority="1" stopIfTrue="1" operator="equal">
      <formula>0.1</formula>
    </cfRule>
    <cfRule type="cellIs" dxfId="4" priority="2" stopIfTrue="1" operator="notEqual">
      <formula>0</formula>
    </cfRule>
  </conditionalFormatting>
  <dataValidations count="1">
    <dataValidation type="list" allowBlank="1" showInputMessage="1" showErrorMessage="1" sqref="B2">
      <formula1>"Jr A,Pri B,Juv B,Jr B"</formula1>
    </dataValidation>
  </dataValidations>
  <printOptions horizontalCentered="1" gridLinesSet="0"/>
  <pageMargins left="0.23622047244094491" right="0.23622047244094491" top="0.51181102362204722" bottom="0.51181102362204722" header="0" footer="0.23622047244094491"/>
  <pageSetup scale="83" orientation="landscape" horizontalDpi="4294967292" verticalDpi="4294967292" r:id="rId1"/>
  <headerFooter alignWithMargins="0">
    <oddFooter>&amp;RRev: 20200226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N317"/>
  <sheetViews>
    <sheetView showGridLines="0" zoomScale="80" zoomScaleNormal="80" workbookViewId="0">
      <selection activeCell="H2" sqref="H2"/>
    </sheetView>
  </sheetViews>
  <sheetFormatPr defaultColWidth="11" defaultRowHeight="15.1" x14ac:dyDescent="0.4"/>
  <cols>
    <col min="1" max="1" width="13.625" style="82" customWidth="1"/>
    <col min="2" max="2" width="21.125" style="8" customWidth="1"/>
    <col min="3" max="3" width="11" style="8" customWidth="1"/>
    <col min="4" max="14" width="9.625" style="8" customWidth="1"/>
    <col min="15" max="16384" width="11" style="8"/>
  </cols>
  <sheetData>
    <row r="1" spans="1:14" s="3" customFormat="1" ht="41.3" customHeight="1" x14ac:dyDescent="0.45">
      <c r="A1" s="94"/>
      <c r="B1" s="95" t="s">
        <v>29</v>
      </c>
      <c r="C1" s="1"/>
      <c r="D1" s="2"/>
      <c r="E1" s="2"/>
      <c r="F1" s="2"/>
      <c r="G1" s="2"/>
      <c r="H1" s="2"/>
      <c r="I1" s="2"/>
      <c r="J1" s="2"/>
      <c r="K1" s="1"/>
      <c r="L1" s="2"/>
      <c r="M1" s="2"/>
      <c r="N1" s="85" t="s">
        <v>31</v>
      </c>
    </row>
    <row r="2" spans="1:14" ht="17.75" x14ac:dyDescent="0.5">
      <c r="B2" s="93" t="s">
        <v>33</v>
      </c>
      <c r="C2" s="5"/>
      <c r="D2" s="6"/>
      <c r="E2" s="6"/>
      <c r="F2" s="6"/>
      <c r="G2" s="7" t="s">
        <v>0</v>
      </c>
      <c r="H2" s="84" t="s">
        <v>38</v>
      </c>
      <c r="I2" s="9"/>
      <c r="J2" s="9"/>
      <c r="K2" s="5"/>
      <c r="L2" s="6"/>
      <c r="M2" s="6"/>
      <c r="N2" s="10"/>
    </row>
    <row r="3" spans="1:14" ht="18.100000000000001" thickBot="1" x14ac:dyDescent="0.55000000000000004">
      <c r="A3" s="4"/>
      <c r="B3" s="5"/>
      <c r="C3" s="5"/>
      <c r="D3" s="6"/>
      <c r="E3" s="6"/>
      <c r="F3" s="6"/>
      <c r="G3" s="5"/>
      <c r="H3" s="11"/>
      <c r="I3" s="11"/>
      <c r="J3" s="11"/>
      <c r="K3" s="5"/>
      <c r="L3" s="6"/>
      <c r="M3" s="6"/>
      <c r="N3" s="10"/>
    </row>
    <row r="4" spans="1:14" ht="20.350000000000001" thickBot="1" x14ac:dyDescent="0.6">
      <c r="A4" s="12" t="s">
        <v>1</v>
      </c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6.8" customHeight="1" thickBot="1" x14ac:dyDescent="0.6">
      <c r="A5" s="16"/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4">
      <c r="A6" s="20" t="s">
        <v>2</v>
      </c>
      <c r="B6" s="21"/>
      <c r="C6" s="22"/>
      <c r="D6" s="23">
        <v>1</v>
      </c>
      <c r="E6" s="23">
        <v>2</v>
      </c>
      <c r="F6" s="23">
        <v>3</v>
      </c>
      <c r="G6" s="23">
        <v>4</v>
      </c>
      <c r="H6" s="23">
        <v>5</v>
      </c>
      <c r="I6" s="23" t="s">
        <v>27</v>
      </c>
      <c r="J6" s="23" t="s">
        <v>28</v>
      </c>
      <c r="K6" s="23">
        <v>6</v>
      </c>
      <c r="L6" s="23">
        <v>7</v>
      </c>
      <c r="M6" s="23">
        <v>8</v>
      </c>
      <c r="N6" s="24" t="s">
        <v>3</v>
      </c>
    </row>
    <row r="7" spans="1:14" x14ac:dyDescent="0.4">
      <c r="A7" s="25" t="s">
        <v>35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  <c r="N7" s="30"/>
    </row>
    <row r="8" spans="1:14" ht="15.75" customHeight="1" x14ac:dyDescent="0.4">
      <c r="A8" s="31" t="s">
        <v>22</v>
      </c>
      <c r="B8" s="96" t="s">
        <v>36</v>
      </c>
      <c r="C8" s="33"/>
      <c r="D8" s="86"/>
      <c r="E8" s="86"/>
      <c r="F8" s="86"/>
      <c r="G8" s="86"/>
      <c r="H8" s="86"/>
      <c r="I8" s="86"/>
      <c r="J8" s="86"/>
      <c r="K8" s="34" t="str">
        <f>IF(ISBLANK(I8),"",AVERAGE(I8:J8))</f>
        <v/>
      </c>
      <c r="L8" s="86"/>
      <c r="M8" s="86"/>
      <c r="N8" s="35">
        <f>IF(B8="","",(SUM(D8:H8)+SUM(K8:M8)))</f>
        <v>0</v>
      </c>
    </row>
    <row r="9" spans="1:14" ht="15.75" customHeight="1" x14ac:dyDescent="0.4">
      <c r="A9" s="31" t="s">
        <v>23</v>
      </c>
      <c r="B9" s="96" t="s">
        <v>36</v>
      </c>
      <c r="C9" s="36"/>
      <c r="D9" s="86"/>
      <c r="E9" s="86"/>
      <c r="F9" s="86"/>
      <c r="G9" s="86"/>
      <c r="H9" s="86"/>
      <c r="I9" s="86"/>
      <c r="J9" s="86"/>
      <c r="K9" s="34" t="str">
        <f t="shared" ref="K9:K14" si="0">IF(ISBLANK(I9),"",AVERAGE(I9:J9))</f>
        <v/>
      </c>
      <c r="L9" s="86"/>
      <c r="M9" s="86"/>
      <c r="N9" s="35">
        <f t="shared" ref="N9:N14" si="1">IF(B9="","",(SUM(D9:H9)+SUM(K9:M9)))</f>
        <v>0</v>
      </c>
    </row>
    <row r="10" spans="1:14" ht="15.75" customHeight="1" x14ac:dyDescent="0.4">
      <c r="A10" s="31" t="s">
        <v>24</v>
      </c>
      <c r="B10" s="96" t="s">
        <v>36</v>
      </c>
      <c r="C10" s="32"/>
      <c r="D10" s="86"/>
      <c r="E10" s="86"/>
      <c r="F10" s="86"/>
      <c r="G10" s="86"/>
      <c r="H10" s="86"/>
      <c r="I10" s="86"/>
      <c r="J10" s="86"/>
      <c r="K10" s="34" t="str">
        <f t="shared" si="0"/>
        <v/>
      </c>
      <c r="L10" s="86"/>
      <c r="M10" s="86"/>
      <c r="N10" s="35">
        <f t="shared" si="1"/>
        <v>0</v>
      </c>
    </row>
    <row r="11" spans="1:14" ht="15.75" customHeight="1" x14ac:dyDescent="0.4">
      <c r="A11" s="31" t="s">
        <v>25</v>
      </c>
      <c r="B11" s="96" t="s">
        <v>36</v>
      </c>
      <c r="C11" s="32"/>
      <c r="D11" s="86"/>
      <c r="E11" s="86"/>
      <c r="F11" s="86"/>
      <c r="G11" s="86"/>
      <c r="H11" s="86"/>
      <c r="I11" s="86"/>
      <c r="J11" s="86"/>
      <c r="K11" s="34" t="str">
        <f t="shared" si="0"/>
        <v/>
      </c>
      <c r="L11" s="86"/>
      <c r="M11" s="86"/>
      <c r="N11" s="35">
        <f t="shared" si="1"/>
        <v>0</v>
      </c>
    </row>
    <row r="12" spans="1:14" ht="15.75" customHeight="1" x14ac:dyDescent="0.4">
      <c r="A12" s="31" t="s">
        <v>26</v>
      </c>
      <c r="B12" s="96" t="s">
        <v>36</v>
      </c>
      <c r="C12" s="32"/>
      <c r="D12" s="86"/>
      <c r="E12" s="86"/>
      <c r="F12" s="86"/>
      <c r="G12" s="86"/>
      <c r="H12" s="86"/>
      <c r="I12" s="86"/>
      <c r="J12" s="86"/>
      <c r="K12" s="34" t="str">
        <f t="shared" si="0"/>
        <v/>
      </c>
      <c r="L12" s="86"/>
      <c r="M12" s="86"/>
      <c r="N12" s="35">
        <f t="shared" si="1"/>
        <v>0</v>
      </c>
    </row>
    <row r="13" spans="1:14" ht="15.75" customHeight="1" x14ac:dyDescent="0.4">
      <c r="A13" s="31"/>
      <c r="B13" s="32"/>
      <c r="C13" s="32"/>
      <c r="D13" s="86"/>
      <c r="E13" s="86"/>
      <c r="F13" s="86"/>
      <c r="G13" s="86"/>
      <c r="H13" s="86"/>
      <c r="I13" s="86"/>
      <c r="J13" s="86"/>
      <c r="K13" s="34" t="str">
        <f t="shared" si="0"/>
        <v/>
      </c>
      <c r="L13" s="86"/>
      <c r="M13" s="87"/>
      <c r="N13" s="35" t="str">
        <f t="shared" si="1"/>
        <v/>
      </c>
    </row>
    <row r="14" spans="1:14" ht="15.75" customHeight="1" x14ac:dyDescent="0.4">
      <c r="A14" s="31"/>
      <c r="B14" s="32"/>
      <c r="C14" s="32"/>
      <c r="D14" s="86"/>
      <c r="E14" s="86"/>
      <c r="F14" s="86"/>
      <c r="G14" s="86"/>
      <c r="H14" s="86"/>
      <c r="I14" s="86"/>
      <c r="J14" s="86"/>
      <c r="K14" s="34" t="str">
        <f t="shared" si="0"/>
        <v/>
      </c>
      <c r="L14" s="86"/>
      <c r="M14" s="87"/>
      <c r="N14" s="35" t="str">
        <f t="shared" si="1"/>
        <v/>
      </c>
    </row>
    <row r="15" spans="1:14" ht="15.75" customHeight="1" x14ac:dyDescent="0.4">
      <c r="A15" s="38"/>
      <c r="B15" s="39" t="s">
        <v>4</v>
      </c>
      <c r="C15" s="33"/>
      <c r="D15" s="40">
        <f>SUM(D8:D14)</f>
        <v>0</v>
      </c>
      <c r="E15" s="40">
        <f>SUM(E8:E14)</f>
        <v>0</v>
      </c>
      <c r="F15" s="40">
        <f>SUM(F8:F14)</f>
        <v>0</v>
      </c>
      <c r="G15" s="40">
        <f>SUM(G8:G14)</f>
        <v>0</v>
      </c>
      <c r="H15" s="40">
        <f>SUM(H8:H14)</f>
        <v>0</v>
      </c>
      <c r="I15" s="40"/>
      <c r="J15" s="40"/>
      <c r="K15" s="40">
        <f>SUM(K8:K14)</f>
        <v>0</v>
      </c>
      <c r="L15" s="40">
        <f>SUM(L8:L14)</f>
        <v>0</v>
      </c>
      <c r="M15" s="40">
        <f>SUM(M8:M14)</f>
        <v>0</v>
      </c>
      <c r="N15" s="41">
        <f>SUM(N8:N14)</f>
        <v>0</v>
      </c>
    </row>
    <row r="16" spans="1:14" ht="15.75" customHeight="1" x14ac:dyDescent="0.4">
      <c r="A16" s="38"/>
      <c r="B16" s="39" t="s">
        <v>5</v>
      </c>
      <c r="C16" s="33"/>
      <c r="D16" s="40">
        <f>IF(COUNTA(D8:D14)&gt;4,MAX(D8:D14),0)</f>
        <v>0</v>
      </c>
      <c r="E16" s="40">
        <f>IF(COUNTA(E8:E14)&gt;4,MAX(E8:E14),0)</f>
        <v>0</v>
      </c>
      <c r="F16" s="40">
        <f>IF(COUNTA(F8:F14)&gt;4,MAX(F8:F14),0)</f>
        <v>0</v>
      </c>
      <c r="G16" s="40">
        <f>IF(COUNTA(G8:G14)&gt;4,MAX(G8:G14),0)</f>
        <v>0</v>
      </c>
      <c r="H16" s="40">
        <f>IF(COUNTA(H8:H14)&gt;4,MAX(H8:H14),0)</f>
        <v>0</v>
      </c>
      <c r="I16" s="40"/>
      <c r="J16" s="40"/>
      <c r="K16" s="40">
        <f>IF(COUNTA(J8:J14)&gt;4,MAX(J8:J14),0)</f>
        <v>0</v>
      </c>
      <c r="L16" s="40">
        <f>IF(COUNTA(L8:L14)&gt;4,MAX(L8:L14),0)</f>
        <v>0</v>
      </c>
      <c r="M16" s="40">
        <f>IF(COUNTA(M8:M14)&gt;4,MAX(M8:M14),0)</f>
        <v>0</v>
      </c>
      <c r="N16" s="41">
        <f>SUM(D16:M16)</f>
        <v>0</v>
      </c>
    </row>
    <row r="17" spans="1:14" ht="15.75" customHeight="1" x14ac:dyDescent="0.4">
      <c r="A17" s="38"/>
      <c r="B17" s="39" t="s">
        <v>6</v>
      </c>
      <c r="C17" s="33"/>
      <c r="D17" s="40">
        <f>IF(COUNTA(D8:D14)&gt;4,MIN(D8:D14),0)</f>
        <v>0</v>
      </c>
      <c r="E17" s="40">
        <f>IF(COUNTA(E8:E14)&gt;4,MIN(E8:E14),0)</f>
        <v>0</v>
      </c>
      <c r="F17" s="40">
        <f>IF(COUNTA(F8:F14)&gt;4,MIN(F8:F14),0)</f>
        <v>0</v>
      </c>
      <c r="G17" s="40">
        <f>IF(COUNTA(G8:G14)&gt;4,MIN(G8:G14),0)</f>
        <v>0</v>
      </c>
      <c r="H17" s="40">
        <f>IF(COUNTA(H8:H14)&gt;4,MIN(H8:H14),0)</f>
        <v>0</v>
      </c>
      <c r="I17" s="40"/>
      <c r="J17" s="40"/>
      <c r="K17" s="40">
        <f>IF(COUNTA(J8:J14)&gt;4,MIN(J8:J14),0)</f>
        <v>0</v>
      </c>
      <c r="L17" s="40">
        <f>IF(COUNTA(L8:L14)&gt;4,MIN(L8:L14),0)</f>
        <v>0</v>
      </c>
      <c r="M17" s="40">
        <f>IF(COUNTA(M8:M14)&gt;4,MIN(M8:M14),0)</f>
        <v>0</v>
      </c>
      <c r="N17" s="41">
        <f>SUM(D17:M17)</f>
        <v>0</v>
      </c>
    </row>
    <row r="18" spans="1:14" ht="15.75" customHeight="1" thickBot="1" x14ac:dyDescent="0.45">
      <c r="A18" s="42"/>
      <c r="B18" s="43" t="s">
        <v>7</v>
      </c>
      <c r="C18" s="44"/>
      <c r="D18" s="45">
        <f t="shared" ref="D18:M18" si="2">SUM(D15-D16-D17)</f>
        <v>0</v>
      </c>
      <c r="E18" s="45">
        <f t="shared" si="2"/>
        <v>0</v>
      </c>
      <c r="F18" s="45">
        <f t="shared" si="2"/>
        <v>0</v>
      </c>
      <c r="G18" s="45">
        <f t="shared" si="2"/>
        <v>0</v>
      </c>
      <c r="H18" s="45">
        <f t="shared" si="2"/>
        <v>0</v>
      </c>
      <c r="I18" s="45"/>
      <c r="J18" s="45"/>
      <c r="K18" s="45">
        <f t="shared" si="2"/>
        <v>0</v>
      </c>
      <c r="L18" s="45">
        <f t="shared" si="2"/>
        <v>0</v>
      </c>
      <c r="M18" s="45">
        <f t="shared" si="2"/>
        <v>0</v>
      </c>
      <c r="N18" s="46">
        <f>SUM(N15-N16-N17)</f>
        <v>0</v>
      </c>
    </row>
    <row r="19" spans="1:14" ht="9.75" customHeight="1" thickBot="1" x14ac:dyDescent="0.45">
      <c r="A19" s="47"/>
      <c r="B19" s="48"/>
      <c r="C19" s="37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8" customHeight="1" x14ac:dyDescent="0.45">
      <c r="A20" s="20" t="s">
        <v>8</v>
      </c>
      <c r="B20" s="21"/>
      <c r="C20" s="22"/>
      <c r="D20" s="23" t="s">
        <v>9</v>
      </c>
      <c r="E20" s="23" t="s">
        <v>10</v>
      </c>
      <c r="F20" s="24" t="s">
        <v>3</v>
      </c>
      <c r="G20" s="50"/>
      <c r="H20" s="50"/>
      <c r="I20" s="50"/>
      <c r="J20" s="50"/>
      <c r="K20" s="97" t="s">
        <v>11</v>
      </c>
      <c r="L20" s="97"/>
      <c r="M20" s="97"/>
      <c r="N20" s="50"/>
    </row>
    <row r="21" spans="1:14" ht="18" customHeight="1" x14ac:dyDescent="0.4">
      <c r="A21" s="25" t="s">
        <v>35</v>
      </c>
      <c r="B21" s="26"/>
      <c r="C21" s="27"/>
      <c r="D21" s="28"/>
      <c r="E21" s="28"/>
      <c r="F21" s="30"/>
      <c r="G21" s="49"/>
      <c r="L21" s="52" t="s">
        <v>12</v>
      </c>
      <c r="M21" s="51">
        <f>N18</f>
        <v>0</v>
      </c>
      <c r="N21" s="49"/>
    </row>
    <row r="22" spans="1:14" ht="15.75" customHeight="1" x14ac:dyDescent="0.4">
      <c r="A22" s="31" t="s">
        <v>22</v>
      </c>
      <c r="B22" s="96" t="s">
        <v>36</v>
      </c>
      <c r="C22" s="33"/>
      <c r="D22" s="86"/>
      <c r="E22" s="86"/>
      <c r="F22" s="35">
        <f>IF(B22="","",(SUM(D22:E22)))</f>
        <v>0</v>
      </c>
      <c r="G22" s="37"/>
      <c r="L22" s="52" t="s">
        <v>13</v>
      </c>
      <c r="M22" s="53" t="e">
        <f>IF(COUNTA(M8:M14)&gt;4,ROUND(M21/(COUNTA(M8:M14)-2),4),ROUND(M21/(COUNTA(M8:M14)),4))</f>
        <v>#DIV/0!</v>
      </c>
      <c r="N22" s="51"/>
    </row>
    <row r="23" spans="1:14" ht="15.75" customHeight="1" x14ac:dyDescent="0.4">
      <c r="A23" s="31" t="s">
        <v>23</v>
      </c>
      <c r="B23" s="96" t="s">
        <v>36</v>
      </c>
      <c r="C23" s="36"/>
      <c r="D23" s="86"/>
      <c r="E23" s="86"/>
      <c r="F23" s="35">
        <f t="shared" ref="F23:F26" si="3">IF(B23="","",(SUM(D23:E23)))</f>
        <v>0</v>
      </c>
      <c r="G23" s="51"/>
      <c r="N23" s="51"/>
    </row>
    <row r="24" spans="1:14" ht="15.75" customHeight="1" x14ac:dyDescent="0.4">
      <c r="A24" s="31"/>
      <c r="B24" s="96"/>
      <c r="C24" s="32"/>
      <c r="D24" s="86"/>
      <c r="E24" s="86"/>
      <c r="F24" s="35" t="str">
        <f t="shared" si="3"/>
        <v/>
      </c>
      <c r="G24" s="51"/>
      <c r="K24" s="49"/>
      <c r="L24" s="52" t="s">
        <v>14</v>
      </c>
      <c r="M24" s="51">
        <f>F30</f>
        <v>0</v>
      </c>
      <c r="N24" s="51"/>
    </row>
    <row r="25" spans="1:14" ht="15.75" customHeight="1" x14ac:dyDescent="0.4">
      <c r="A25" s="31"/>
      <c r="B25" s="96"/>
      <c r="C25" s="32"/>
      <c r="D25" s="86"/>
      <c r="E25" s="86"/>
      <c r="F25" s="35" t="str">
        <f t="shared" si="3"/>
        <v/>
      </c>
      <c r="G25" s="51"/>
      <c r="K25" s="51"/>
      <c r="L25" s="52" t="s">
        <v>15</v>
      </c>
      <c r="M25" s="53" t="e">
        <f>IF(COUNTA(E22:E26)&gt;4,ROUND(M24/(COUNTA(E22:E26)-2),4),ROUND(M24/(COUNTA(E22:E26)),4))</f>
        <v>#DIV/0!</v>
      </c>
      <c r="N25" s="51"/>
    </row>
    <row r="26" spans="1:14" ht="15.75" customHeight="1" x14ac:dyDescent="0.4">
      <c r="A26" s="31"/>
      <c r="B26" s="96"/>
      <c r="C26" s="32"/>
      <c r="D26" s="86"/>
      <c r="E26" s="86"/>
      <c r="F26" s="35" t="str">
        <f t="shared" si="3"/>
        <v/>
      </c>
      <c r="G26" s="51"/>
      <c r="K26" s="51"/>
      <c r="L26" s="52"/>
      <c r="M26" s="53"/>
      <c r="N26" s="51"/>
    </row>
    <row r="27" spans="1:14" ht="15.75" customHeight="1" x14ac:dyDescent="0.4">
      <c r="A27" s="38"/>
      <c r="B27" s="39" t="s">
        <v>4</v>
      </c>
      <c r="C27" s="33"/>
      <c r="D27" s="40">
        <f>SUM(D22:D26)</f>
        <v>0</v>
      </c>
      <c r="E27" s="40">
        <f>SUM(E22:E26)</f>
        <v>0</v>
      </c>
      <c r="F27" s="41">
        <f>SUM(F22:F26)</f>
        <v>0</v>
      </c>
      <c r="G27" s="51"/>
      <c r="H27" s="51"/>
      <c r="I27" s="51"/>
      <c r="J27" s="51"/>
      <c r="K27" s="51"/>
      <c r="L27" s="52" t="s">
        <v>16</v>
      </c>
      <c r="M27" s="51" t="e">
        <f>SUM(M22+M25)</f>
        <v>#DIV/0!</v>
      </c>
      <c r="N27" s="51"/>
    </row>
    <row r="28" spans="1:14" ht="15.75" customHeight="1" x14ac:dyDescent="0.4">
      <c r="A28" s="38"/>
      <c r="B28" s="39" t="s">
        <v>5</v>
      </c>
      <c r="C28" s="33"/>
      <c r="D28" s="40">
        <f>IF(COUNTA(D22:D26)&gt;4,MAX(D22:D26),0)</f>
        <v>0</v>
      </c>
      <c r="E28" s="40">
        <f>IF(COUNTA(E22:E26)&gt;4,MAX(E22:E26),0)</f>
        <v>0</v>
      </c>
      <c r="F28" s="41">
        <f>IF(COUNTA(E22:E26)&gt;4,MAX(F22:F26),0)</f>
        <v>0</v>
      </c>
      <c r="G28" s="51"/>
      <c r="H28" s="51"/>
      <c r="I28" s="51"/>
      <c r="J28" s="51"/>
      <c r="K28" s="51"/>
      <c r="L28" s="52"/>
      <c r="M28" s="51"/>
      <c r="N28" s="51"/>
    </row>
    <row r="29" spans="1:14" ht="15.75" customHeight="1" x14ac:dyDescent="0.4">
      <c r="A29" s="38"/>
      <c r="B29" s="39" t="s">
        <v>6</v>
      </c>
      <c r="C29" s="33"/>
      <c r="D29" s="40">
        <f>IF(COUNTA(D22:D26)&gt;4,MIN(D22:D26),0)</f>
        <v>0</v>
      </c>
      <c r="E29" s="40">
        <f>IF(COUNTA(E22:E26)&gt;4,MIN(E22:E26),0)</f>
        <v>0</v>
      </c>
      <c r="F29" s="41">
        <f>IF(COUNTA(E22:E26)&gt;4,MIN(F22:F26),0)</f>
        <v>0</v>
      </c>
      <c r="G29" s="51"/>
      <c r="H29" s="51"/>
      <c r="I29" s="51"/>
      <c r="J29" s="51"/>
      <c r="K29" s="51"/>
      <c r="L29" s="52" t="s">
        <v>17</v>
      </c>
      <c r="M29" s="53" t="e">
        <f>M27/10</f>
        <v>#DIV/0!</v>
      </c>
      <c r="N29" s="51"/>
    </row>
    <row r="30" spans="1:14" ht="15.75" customHeight="1" thickBot="1" x14ac:dyDescent="0.45">
      <c r="A30" s="42"/>
      <c r="B30" s="43" t="s">
        <v>7</v>
      </c>
      <c r="C30" s="44"/>
      <c r="D30" s="45">
        <f>SUM(D27-D28-D29)</f>
        <v>0</v>
      </c>
      <c r="E30" s="45">
        <f>SUM(E27-E28-E29)</f>
        <v>0</v>
      </c>
      <c r="F30" s="46">
        <f>SUM(F27-F28-F29)</f>
        <v>0</v>
      </c>
      <c r="G30" s="51"/>
      <c r="H30" s="51"/>
      <c r="I30" s="51"/>
      <c r="J30" s="51"/>
      <c r="K30" s="51"/>
      <c r="L30" s="52" t="s">
        <v>37</v>
      </c>
      <c r="M30" s="53" t="e">
        <f>ROUND(M29*2.5,4)</f>
        <v>#DIV/0!</v>
      </c>
      <c r="N30" s="51"/>
    </row>
    <row r="31" spans="1:14" ht="15.75" customHeight="1" x14ac:dyDescent="0.4">
      <c r="A31" s="54"/>
      <c r="B31" s="39"/>
      <c r="C31" s="3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ht="15.45" thickBot="1" x14ac:dyDescent="0.45">
      <c r="A32" s="55" t="s">
        <v>32</v>
      </c>
      <c r="B32" s="56"/>
      <c r="C32" s="5"/>
      <c r="D32" s="6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x14ac:dyDescent="0.4">
      <c r="A33" s="57" t="s">
        <v>18</v>
      </c>
      <c r="B33" s="21"/>
      <c r="C33" s="22"/>
      <c r="D33" s="23" t="s">
        <v>19</v>
      </c>
      <c r="E33" s="23" t="s">
        <v>19</v>
      </c>
      <c r="F33" s="23" t="s">
        <v>19</v>
      </c>
      <c r="G33" s="23" t="s">
        <v>19</v>
      </c>
      <c r="H33" s="23" t="s">
        <v>19</v>
      </c>
      <c r="I33" s="23" t="s">
        <v>19</v>
      </c>
      <c r="J33" s="23" t="s">
        <v>19</v>
      </c>
      <c r="K33" s="23" t="s">
        <v>19</v>
      </c>
      <c r="L33" s="23" t="s">
        <v>19</v>
      </c>
      <c r="M33" s="23" t="s">
        <v>19</v>
      </c>
      <c r="N33" s="24" t="s">
        <v>3</v>
      </c>
    </row>
    <row r="34" spans="1:14" x14ac:dyDescent="0.4">
      <c r="A34" s="25" t="s">
        <v>35</v>
      </c>
      <c r="B34" s="26"/>
      <c r="C34" s="27"/>
      <c r="D34" s="58">
        <v>1</v>
      </c>
      <c r="E34" s="58">
        <v>2</v>
      </c>
      <c r="F34" s="58">
        <v>3</v>
      </c>
      <c r="G34" s="58">
        <v>4</v>
      </c>
      <c r="H34" s="58">
        <v>5</v>
      </c>
      <c r="I34" s="58">
        <v>6</v>
      </c>
      <c r="J34" s="58">
        <v>7</v>
      </c>
      <c r="K34" s="58">
        <v>8</v>
      </c>
      <c r="L34" s="58">
        <v>9</v>
      </c>
      <c r="M34" s="58">
        <v>10</v>
      </c>
      <c r="N34" s="30"/>
    </row>
    <row r="35" spans="1:14" x14ac:dyDescent="0.4">
      <c r="A35" s="31" t="s">
        <v>39</v>
      </c>
      <c r="B35" s="96" t="s">
        <v>36</v>
      </c>
      <c r="C35" s="36"/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9">
        <v>0</v>
      </c>
      <c r="N35" s="59">
        <f>(SUM(D35:M35))</f>
        <v>0</v>
      </c>
    </row>
    <row r="36" spans="1:14" ht="15.45" thickBot="1" x14ac:dyDescent="0.45">
      <c r="A36" s="42"/>
      <c r="B36" s="60"/>
      <c r="C36" s="44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4" x14ac:dyDescent="0.4">
      <c r="A37" s="39"/>
      <c r="B37" s="37"/>
      <c r="C37" s="3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5.45" thickBot="1" x14ac:dyDescent="0.45">
      <c r="A38" s="55" t="s">
        <v>34</v>
      </c>
      <c r="B38" s="56"/>
      <c r="C38" s="5"/>
      <c r="D38" s="6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s="67" customFormat="1" ht="15.45" x14ac:dyDescent="0.45">
      <c r="A39" s="20" t="s">
        <v>20</v>
      </c>
      <c r="B39" s="63"/>
      <c r="C39" s="64"/>
      <c r="D39" s="65" t="s">
        <v>19</v>
      </c>
      <c r="E39" s="65" t="s">
        <v>19</v>
      </c>
      <c r="F39" s="65" t="s">
        <v>19</v>
      </c>
      <c r="G39" s="65" t="s">
        <v>19</v>
      </c>
      <c r="H39" s="65" t="s">
        <v>19</v>
      </c>
      <c r="I39" s="65" t="s">
        <v>19</v>
      </c>
      <c r="J39" s="65" t="s">
        <v>19</v>
      </c>
      <c r="K39" s="65" t="s">
        <v>19</v>
      </c>
      <c r="L39" s="65" t="s">
        <v>19</v>
      </c>
      <c r="M39" s="65"/>
      <c r="N39" s="66" t="s">
        <v>3</v>
      </c>
    </row>
    <row r="40" spans="1:14" s="67" customFormat="1" ht="15.45" x14ac:dyDescent="0.45">
      <c r="A40" s="25" t="s">
        <v>35</v>
      </c>
      <c r="B40" s="68"/>
      <c r="C40" s="69"/>
      <c r="D40" s="70">
        <v>1</v>
      </c>
      <c r="E40" s="70">
        <v>2</v>
      </c>
      <c r="F40" s="70">
        <v>3</v>
      </c>
      <c r="G40" s="70">
        <v>4</v>
      </c>
      <c r="H40" s="70">
        <v>5</v>
      </c>
      <c r="I40" s="70" t="s">
        <v>27</v>
      </c>
      <c r="J40" s="70" t="s">
        <v>28</v>
      </c>
      <c r="K40" s="70">
        <v>7</v>
      </c>
      <c r="L40" s="70">
        <v>8</v>
      </c>
      <c r="M40" s="71"/>
      <c r="N40" s="72"/>
    </row>
    <row r="41" spans="1:14" s="67" customFormat="1" ht="15.45" x14ac:dyDescent="0.45">
      <c r="A41" s="31" t="s">
        <v>39</v>
      </c>
      <c r="B41" s="96" t="s">
        <v>36</v>
      </c>
      <c r="C41" s="73"/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74"/>
      <c r="N41" s="59">
        <f>(SUM(D41:M41))</f>
        <v>0</v>
      </c>
    </row>
    <row r="42" spans="1:14" ht="15.45" thickBot="1" x14ac:dyDescent="0.45">
      <c r="A42" s="75"/>
      <c r="B42" s="43"/>
      <c r="C42" s="60"/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77"/>
    </row>
    <row r="43" spans="1:14" ht="15.45" thickBot="1" x14ac:dyDescent="0.45">
      <c r="A43" s="37"/>
    </row>
    <row r="44" spans="1:14" s="81" customFormat="1" ht="20.350000000000001" thickBot="1" x14ac:dyDescent="0.6">
      <c r="A44" s="78" t="s">
        <v>21</v>
      </c>
      <c r="B44" s="79"/>
      <c r="C44" s="79"/>
      <c r="D44" s="79"/>
      <c r="E44" s="79"/>
      <c r="F44" s="79"/>
      <c r="G44" s="98" t="e">
        <f>ROUND(SUM(M30-N35-N41),4)</f>
        <v>#DIV/0!</v>
      </c>
      <c r="H44" s="98"/>
      <c r="I44" s="83"/>
      <c r="J44" s="83"/>
      <c r="K44" s="79"/>
      <c r="L44" s="79"/>
      <c r="M44" s="79"/>
      <c r="N44" s="80"/>
    </row>
    <row r="45" spans="1:14" s="37" customFormat="1" x14ac:dyDescent="0.4"/>
    <row r="46" spans="1:14" s="37" customFormat="1" x14ac:dyDescent="0.4"/>
    <row r="47" spans="1:14" s="37" customFormat="1" x14ac:dyDescent="0.4"/>
    <row r="48" spans="1:14" s="37" customFormat="1" x14ac:dyDescent="0.4"/>
    <row r="49" s="37" customFormat="1" x14ac:dyDescent="0.4"/>
    <row r="50" s="37" customFormat="1" x14ac:dyDescent="0.4"/>
    <row r="51" s="37" customFormat="1" x14ac:dyDescent="0.4"/>
    <row r="52" s="37" customFormat="1" x14ac:dyDescent="0.4"/>
    <row r="53" s="37" customFormat="1" x14ac:dyDescent="0.4"/>
    <row r="54" s="37" customFormat="1" x14ac:dyDescent="0.4"/>
    <row r="55" s="37" customFormat="1" x14ac:dyDescent="0.4"/>
    <row r="56" s="37" customFormat="1" x14ac:dyDescent="0.4"/>
    <row r="57" s="37" customFormat="1" x14ac:dyDescent="0.4"/>
    <row r="58" s="37" customFormat="1" x14ac:dyDescent="0.4"/>
    <row r="59" s="37" customFormat="1" x14ac:dyDescent="0.4"/>
    <row r="60" s="37" customFormat="1" x14ac:dyDescent="0.4"/>
    <row r="61" s="37" customFormat="1" x14ac:dyDescent="0.4"/>
    <row r="62" s="37" customFormat="1" x14ac:dyDescent="0.4"/>
    <row r="63" s="37" customFormat="1" x14ac:dyDescent="0.4"/>
    <row r="64" s="37" customFormat="1" x14ac:dyDescent="0.4"/>
    <row r="65" s="37" customFormat="1" x14ac:dyDescent="0.4"/>
    <row r="66" s="37" customFormat="1" x14ac:dyDescent="0.4"/>
    <row r="67" s="37" customFormat="1" x14ac:dyDescent="0.4"/>
    <row r="68" s="37" customFormat="1" x14ac:dyDescent="0.4"/>
    <row r="69" s="37" customFormat="1" x14ac:dyDescent="0.4"/>
    <row r="70" s="37" customFormat="1" x14ac:dyDescent="0.4"/>
    <row r="71" s="37" customFormat="1" x14ac:dyDescent="0.4"/>
    <row r="72" s="37" customFormat="1" x14ac:dyDescent="0.4"/>
    <row r="73" s="37" customFormat="1" x14ac:dyDescent="0.4"/>
    <row r="74" s="37" customFormat="1" x14ac:dyDescent="0.4"/>
    <row r="75" s="37" customFormat="1" x14ac:dyDescent="0.4"/>
    <row r="76" s="37" customFormat="1" x14ac:dyDescent="0.4"/>
    <row r="77" s="37" customFormat="1" x14ac:dyDescent="0.4"/>
    <row r="78" s="37" customFormat="1" x14ac:dyDescent="0.4"/>
    <row r="79" s="37" customFormat="1" x14ac:dyDescent="0.4"/>
    <row r="80" s="37" customFormat="1" x14ac:dyDescent="0.4"/>
    <row r="81" s="37" customFormat="1" x14ac:dyDescent="0.4"/>
    <row r="82" s="37" customFormat="1" x14ac:dyDescent="0.4"/>
    <row r="83" s="37" customFormat="1" x14ac:dyDescent="0.4"/>
    <row r="84" s="37" customFormat="1" x14ac:dyDescent="0.4"/>
    <row r="85" s="37" customFormat="1" x14ac:dyDescent="0.4"/>
    <row r="86" s="37" customFormat="1" x14ac:dyDescent="0.4"/>
    <row r="87" s="37" customFormat="1" x14ac:dyDescent="0.4"/>
    <row r="88" s="37" customFormat="1" x14ac:dyDescent="0.4"/>
    <row r="89" s="37" customFormat="1" x14ac:dyDescent="0.4"/>
    <row r="90" s="37" customFormat="1" x14ac:dyDescent="0.4"/>
    <row r="91" s="37" customFormat="1" x14ac:dyDescent="0.4"/>
    <row r="92" s="37" customFormat="1" x14ac:dyDescent="0.4"/>
    <row r="93" s="37" customFormat="1" x14ac:dyDescent="0.4"/>
    <row r="94" s="37" customFormat="1" x14ac:dyDescent="0.4"/>
    <row r="95" s="37" customFormat="1" x14ac:dyDescent="0.4"/>
    <row r="96" s="37" customFormat="1" x14ac:dyDescent="0.4"/>
    <row r="97" s="37" customFormat="1" x14ac:dyDescent="0.4"/>
    <row r="98" s="37" customFormat="1" x14ac:dyDescent="0.4"/>
    <row r="99" s="37" customFormat="1" x14ac:dyDescent="0.4"/>
    <row r="100" s="37" customFormat="1" x14ac:dyDescent="0.4"/>
    <row r="101" s="37" customFormat="1" x14ac:dyDescent="0.4"/>
    <row r="102" s="37" customFormat="1" x14ac:dyDescent="0.4"/>
    <row r="103" s="37" customFormat="1" x14ac:dyDescent="0.4"/>
    <row r="104" s="37" customFormat="1" x14ac:dyDescent="0.4"/>
    <row r="105" s="37" customFormat="1" x14ac:dyDescent="0.4"/>
    <row r="106" s="37" customFormat="1" x14ac:dyDescent="0.4"/>
    <row r="107" s="37" customFormat="1" x14ac:dyDescent="0.4"/>
    <row r="108" s="37" customFormat="1" x14ac:dyDescent="0.4"/>
    <row r="109" s="37" customFormat="1" x14ac:dyDescent="0.4"/>
    <row r="110" s="37" customFormat="1" x14ac:dyDescent="0.4"/>
    <row r="111" s="37" customFormat="1" x14ac:dyDescent="0.4"/>
    <row r="112" s="37" customFormat="1" x14ac:dyDescent="0.4"/>
    <row r="113" s="37" customFormat="1" x14ac:dyDescent="0.4"/>
    <row r="114" s="37" customFormat="1" x14ac:dyDescent="0.4"/>
    <row r="115" s="37" customFormat="1" x14ac:dyDescent="0.4"/>
    <row r="116" s="37" customFormat="1" x14ac:dyDescent="0.4"/>
    <row r="117" s="37" customFormat="1" x14ac:dyDescent="0.4"/>
    <row r="118" s="37" customFormat="1" x14ac:dyDescent="0.4"/>
    <row r="119" s="37" customFormat="1" x14ac:dyDescent="0.4"/>
    <row r="120" s="37" customFormat="1" x14ac:dyDescent="0.4"/>
    <row r="121" s="37" customFormat="1" x14ac:dyDescent="0.4"/>
    <row r="122" s="37" customFormat="1" x14ac:dyDescent="0.4"/>
    <row r="123" s="37" customFormat="1" x14ac:dyDescent="0.4"/>
    <row r="124" s="37" customFormat="1" x14ac:dyDescent="0.4"/>
    <row r="125" s="37" customFormat="1" x14ac:dyDescent="0.4"/>
    <row r="126" s="37" customFormat="1" x14ac:dyDescent="0.4"/>
    <row r="127" s="37" customFormat="1" x14ac:dyDescent="0.4"/>
    <row r="128" s="37" customFormat="1" x14ac:dyDescent="0.4"/>
    <row r="129" s="37" customFormat="1" x14ac:dyDescent="0.4"/>
    <row r="130" s="37" customFormat="1" x14ac:dyDescent="0.4"/>
    <row r="131" s="37" customFormat="1" x14ac:dyDescent="0.4"/>
    <row r="132" s="37" customFormat="1" x14ac:dyDescent="0.4"/>
    <row r="133" s="37" customFormat="1" x14ac:dyDescent="0.4"/>
    <row r="134" s="37" customFormat="1" x14ac:dyDescent="0.4"/>
    <row r="135" s="37" customFormat="1" x14ac:dyDescent="0.4"/>
    <row r="136" s="37" customFormat="1" x14ac:dyDescent="0.4"/>
    <row r="137" s="37" customFormat="1" x14ac:dyDescent="0.4"/>
    <row r="138" s="37" customFormat="1" x14ac:dyDescent="0.4"/>
    <row r="139" s="37" customFormat="1" x14ac:dyDescent="0.4"/>
    <row r="140" s="37" customFormat="1" x14ac:dyDescent="0.4"/>
    <row r="141" s="37" customFormat="1" x14ac:dyDescent="0.4"/>
    <row r="142" s="37" customFormat="1" x14ac:dyDescent="0.4"/>
    <row r="143" s="37" customFormat="1" x14ac:dyDescent="0.4"/>
    <row r="144" s="37" customFormat="1" x14ac:dyDescent="0.4"/>
    <row r="145" s="37" customFormat="1" x14ac:dyDescent="0.4"/>
    <row r="146" s="37" customFormat="1" x14ac:dyDescent="0.4"/>
    <row r="147" s="37" customFormat="1" x14ac:dyDescent="0.4"/>
    <row r="148" s="37" customFormat="1" x14ac:dyDescent="0.4"/>
    <row r="149" s="37" customFormat="1" x14ac:dyDescent="0.4"/>
    <row r="150" s="37" customFormat="1" x14ac:dyDescent="0.4"/>
    <row r="151" s="37" customFormat="1" x14ac:dyDescent="0.4"/>
    <row r="152" s="37" customFormat="1" x14ac:dyDescent="0.4"/>
    <row r="153" s="37" customFormat="1" x14ac:dyDescent="0.4"/>
    <row r="154" s="37" customFormat="1" x14ac:dyDescent="0.4"/>
    <row r="155" s="37" customFormat="1" x14ac:dyDescent="0.4"/>
    <row r="156" s="37" customFormat="1" x14ac:dyDescent="0.4"/>
    <row r="157" s="37" customFormat="1" x14ac:dyDescent="0.4"/>
    <row r="158" s="37" customFormat="1" x14ac:dyDescent="0.4"/>
    <row r="159" s="37" customFormat="1" x14ac:dyDescent="0.4"/>
    <row r="160" s="37" customFormat="1" x14ac:dyDescent="0.4"/>
    <row r="161" s="37" customFormat="1" x14ac:dyDescent="0.4"/>
    <row r="162" s="37" customFormat="1" x14ac:dyDescent="0.4"/>
    <row r="163" s="37" customFormat="1" x14ac:dyDescent="0.4"/>
    <row r="164" s="37" customFormat="1" x14ac:dyDescent="0.4"/>
    <row r="165" s="37" customFormat="1" x14ac:dyDescent="0.4"/>
    <row r="166" s="37" customFormat="1" x14ac:dyDescent="0.4"/>
    <row r="167" s="37" customFormat="1" x14ac:dyDescent="0.4"/>
    <row r="168" s="37" customFormat="1" x14ac:dyDescent="0.4"/>
    <row r="169" s="37" customFormat="1" x14ac:dyDescent="0.4"/>
    <row r="170" s="37" customFormat="1" x14ac:dyDescent="0.4"/>
    <row r="171" s="37" customFormat="1" x14ac:dyDescent="0.4"/>
    <row r="172" s="37" customFormat="1" x14ac:dyDescent="0.4"/>
    <row r="173" s="37" customFormat="1" x14ac:dyDescent="0.4"/>
    <row r="174" s="37" customFormat="1" x14ac:dyDescent="0.4"/>
    <row r="175" s="37" customFormat="1" x14ac:dyDescent="0.4"/>
    <row r="176" s="37" customFormat="1" x14ac:dyDescent="0.4"/>
    <row r="177" s="37" customFormat="1" x14ac:dyDescent="0.4"/>
    <row r="178" s="37" customFormat="1" x14ac:dyDescent="0.4"/>
    <row r="179" s="37" customFormat="1" x14ac:dyDescent="0.4"/>
    <row r="180" s="37" customFormat="1" x14ac:dyDescent="0.4"/>
    <row r="181" s="37" customFormat="1" x14ac:dyDescent="0.4"/>
    <row r="182" s="37" customFormat="1" x14ac:dyDescent="0.4"/>
    <row r="183" s="37" customFormat="1" x14ac:dyDescent="0.4"/>
    <row r="184" s="37" customFormat="1" x14ac:dyDescent="0.4"/>
    <row r="185" s="37" customFormat="1" x14ac:dyDescent="0.4"/>
    <row r="186" s="37" customFormat="1" x14ac:dyDescent="0.4"/>
    <row r="187" s="37" customFormat="1" x14ac:dyDescent="0.4"/>
    <row r="188" s="37" customFormat="1" x14ac:dyDescent="0.4"/>
    <row r="189" s="37" customFormat="1" x14ac:dyDescent="0.4"/>
    <row r="190" s="37" customFormat="1" x14ac:dyDescent="0.4"/>
    <row r="191" s="37" customFormat="1" x14ac:dyDescent="0.4"/>
    <row r="192" s="37" customFormat="1" x14ac:dyDescent="0.4"/>
    <row r="193" s="37" customFormat="1" x14ac:dyDescent="0.4"/>
    <row r="194" s="37" customFormat="1" x14ac:dyDescent="0.4"/>
    <row r="195" s="37" customFormat="1" x14ac:dyDescent="0.4"/>
    <row r="196" s="37" customFormat="1" x14ac:dyDescent="0.4"/>
    <row r="197" s="37" customFormat="1" x14ac:dyDescent="0.4"/>
    <row r="198" s="37" customFormat="1" x14ac:dyDescent="0.4"/>
    <row r="199" s="37" customFormat="1" x14ac:dyDescent="0.4"/>
    <row r="200" s="37" customFormat="1" x14ac:dyDescent="0.4"/>
    <row r="201" s="37" customFormat="1" x14ac:dyDescent="0.4"/>
    <row r="202" s="37" customFormat="1" x14ac:dyDescent="0.4"/>
    <row r="203" s="37" customFormat="1" x14ac:dyDescent="0.4"/>
    <row r="204" s="37" customFormat="1" x14ac:dyDescent="0.4"/>
    <row r="205" s="37" customFormat="1" x14ac:dyDescent="0.4"/>
    <row r="206" s="37" customFormat="1" x14ac:dyDescent="0.4"/>
    <row r="207" s="37" customFormat="1" x14ac:dyDescent="0.4"/>
    <row r="208" s="37" customFormat="1" x14ac:dyDescent="0.4"/>
    <row r="209" s="37" customFormat="1" x14ac:dyDescent="0.4"/>
    <row r="210" s="37" customFormat="1" x14ac:dyDescent="0.4"/>
    <row r="211" s="37" customFormat="1" x14ac:dyDescent="0.4"/>
    <row r="212" s="37" customFormat="1" x14ac:dyDescent="0.4"/>
    <row r="213" s="37" customFormat="1" x14ac:dyDescent="0.4"/>
    <row r="214" s="37" customFormat="1" x14ac:dyDescent="0.4"/>
    <row r="215" s="37" customFormat="1" x14ac:dyDescent="0.4"/>
    <row r="216" s="37" customFormat="1" x14ac:dyDescent="0.4"/>
    <row r="217" s="37" customFormat="1" x14ac:dyDescent="0.4"/>
    <row r="218" s="37" customFormat="1" x14ac:dyDescent="0.4"/>
    <row r="219" s="37" customFormat="1" x14ac:dyDescent="0.4"/>
    <row r="220" s="37" customFormat="1" x14ac:dyDescent="0.4"/>
    <row r="221" s="37" customFormat="1" x14ac:dyDescent="0.4"/>
    <row r="222" s="37" customFormat="1" x14ac:dyDescent="0.4"/>
    <row r="223" s="37" customFormat="1" x14ac:dyDescent="0.4"/>
    <row r="224" s="37" customFormat="1" x14ac:dyDescent="0.4"/>
    <row r="225" s="37" customFormat="1" x14ac:dyDescent="0.4"/>
    <row r="226" s="37" customFormat="1" x14ac:dyDescent="0.4"/>
    <row r="227" s="37" customFormat="1" x14ac:dyDescent="0.4"/>
    <row r="228" s="37" customFormat="1" x14ac:dyDescent="0.4"/>
    <row r="229" s="37" customFormat="1" x14ac:dyDescent="0.4"/>
    <row r="230" s="37" customFormat="1" x14ac:dyDescent="0.4"/>
    <row r="231" s="37" customFormat="1" x14ac:dyDescent="0.4"/>
    <row r="232" s="37" customFormat="1" x14ac:dyDescent="0.4"/>
    <row r="233" s="37" customFormat="1" x14ac:dyDescent="0.4"/>
    <row r="234" s="37" customFormat="1" x14ac:dyDescent="0.4"/>
    <row r="235" s="37" customFormat="1" x14ac:dyDescent="0.4"/>
    <row r="236" s="37" customFormat="1" x14ac:dyDescent="0.4"/>
    <row r="237" s="37" customFormat="1" x14ac:dyDescent="0.4"/>
    <row r="238" s="37" customFormat="1" x14ac:dyDescent="0.4"/>
    <row r="239" s="37" customFormat="1" x14ac:dyDescent="0.4"/>
    <row r="240" s="37" customFormat="1" x14ac:dyDescent="0.4"/>
    <row r="241" s="37" customFormat="1" x14ac:dyDescent="0.4"/>
    <row r="242" s="37" customFormat="1" x14ac:dyDescent="0.4"/>
    <row r="243" s="37" customFormat="1" x14ac:dyDescent="0.4"/>
    <row r="244" s="37" customFormat="1" x14ac:dyDescent="0.4"/>
    <row r="245" s="37" customFormat="1" x14ac:dyDescent="0.4"/>
    <row r="246" s="37" customFormat="1" x14ac:dyDescent="0.4"/>
    <row r="247" s="37" customFormat="1" x14ac:dyDescent="0.4"/>
    <row r="248" s="37" customFormat="1" x14ac:dyDescent="0.4"/>
    <row r="249" s="37" customFormat="1" x14ac:dyDescent="0.4"/>
    <row r="250" s="37" customFormat="1" x14ac:dyDescent="0.4"/>
    <row r="251" s="37" customFormat="1" x14ac:dyDescent="0.4"/>
    <row r="252" s="37" customFormat="1" x14ac:dyDescent="0.4"/>
    <row r="253" s="37" customFormat="1" x14ac:dyDescent="0.4"/>
    <row r="254" s="37" customFormat="1" x14ac:dyDescent="0.4"/>
    <row r="255" s="37" customFormat="1" x14ac:dyDescent="0.4"/>
    <row r="256" s="37" customFormat="1" x14ac:dyDescent="0.4"/>
    <row r="257" s="37" customFormat="1" x14ac:dyDescent="0.4"/>
    <row r="258" s="37" customFormat="1" x14ac:dyDescent="0.4"/>
    <row r="259" s="37" customFormat="1" x14ac:dyDescent="0.4"/>
    <row r="260" s="37" customFormat="1" x14ac:dyDescent="0.4"/>
    <row r="261" s="37" customFormat="1" x14ac:dyDescent="0.4"/>
    <row r="262" s="37" customFormat="1" x14ac:dyDescent="0.4"/>
    <row r="263" s="37" customFormat="1" x14ac:dyDescent="0.4"/>
    <row r="264" s="37" customFormat="1" x14ac:dyDescent="0.4"/>
    <row r="265" s="37" customFormat="1" x14ac:dyDescent="0.4"/>
    <row r="266" s="37" customFormat="1" x14ac:dyDescent="0.4"/>
    <row r="267" s="37" customFormat="1" x14ac:dyDescent="0.4"/>
    <row r="268" s="37" customFormat="1" x14ac:dyDescent="0.4"/>
    <row r="269" s="37" customFormat="1" x14ac:dyDescent="0.4"/>
    <row r="270" s="37" customFormat="1" x14ac:dyDescent="0.4"/>
    <row r="271" s="37" customFormat="1" x14ac:dyDescent="0.4"/>
    <row r="272" s="37" customFormat="1" x14ac:dyDescent="0.4"/>
    <row r="273" s="37" customFormat="1" x14ac:dyDescent="0.4"/>
    <row r="274" s="37" customFormat="1" x14ac:dyDescent="0.4"/>
    <row r="275" s="37" customFormat="1" x14ac:dyDescent="0.4"/>
    <row r="276" s="37" customFormat="1" x14ac:dyDescent="0.4"/>
    <row r="277" s="37" customFormat="1" x14ac:dyDescent="0.4"/>
    <row r="278" s="37" customFormat="1" x14ac:dyDescent="0.4"/>
    <row r="279" s="37" customFormat="1" x14ac:dyDescent="0.4"/>
    <row r="280" s="37" customFormat="1" x14ac:dyDescent="0.4"/>
    <row r="281" s="37" customFormat="1" x14ac:dyDescent="0.4"/>
    <row r="282" s="37" customFormat="1" x14ac:dyDescent="0.4"/>
    <row r="283" s="37" customFormat="1" x14ac:dyDescent="0.4"/>
    <row r="284" s="37" customFormat="1" x14ac:dyDescent="0.4"/>
    <row r="285" s="37" customFormat="1" x14ac:dyDescent="0.4"/>
    <row r="286" s="37" customFormat="1" x14ac:dyDescent="0.4"/>
    <row r="287" s="37" customFormat="1" x14ac:dyDescent="0.4"/>
    <row r="288" s="37" customFormat="1" x14ac:dyDescent="0.4"/>
    <row r="289" s="37" customFormat="1" x14ac:dyDescent="0.4"/>
    <row r="290" s="37" customFormat="1" x14ac:dyDescent="0.4"/>
    <row r="291" s="37" customFormat="1" x14ac:dyDescent="0.4"/>
    <row r="292" s="37" customFormat="1" x14ac:dyDescent="0.4"/>
    <row r="293" s="37" customFormat="1" x14ac:dyDescent="0.4"/>
    <row r="294" s="37" customFormat="1" x14ac:dyDescent="0.4"/>
    <row r="295" s="37" customFormat="1" x14ac:dyDescent="0.4"/>
    <row r="296" s="37" customFormat="1" x14ac:dyDescent="0.4"/>
    <row r="297" s="37" customFormat="1" x14ac:dyDescent="0.4"/>
    <row r="298" s="37" customFormat="1" x14ac:dyDescent="0.4"/>
    <row r="299" s="37" customFormat="1" x14ac:dyDescent="0.4"/>
    <row r="300" s="37" customFormat="1" x14ac:dyDescent="0.4"/>
    <row r="301" s="37" customFormat="1" x14ac:dyDescent="0.4"/>
    <row r="302" s="37" customFormat="1" x14ac:dyDescent="0.4"/>
    <row r="303" s="37" customFormat="1" x14ac:dyDescent="0.4"/>
    <row r="304" s="37" customFormat="1" x14ac:dyDescent="0.4"/>
    <row r="305" s="37" customFormat="1" x14ac:dyDescent="0.4"/>
    <row r="306" s="37" customFormat="1" x14ac:dyDescent="0.4"/>
    <row r="307" s="37" customFormat="1" x14ac:dyDescent="0.4"/>
    <row r="308" s="37" customFormat="1" x14ac:dyDescent="0.4"/>
    <row r="309" s="37" customFormat="1" x14ac:dyDescent="0.4"/>
    <row r="310" s="37" customFormat="1" x14ac:dyDescent="0.4"/>
    <row r="311" s="37" customFormat="1" x14ac:dyDescent="0.4"/>
    <row r="312" s="37" customFormat="1" x14ac:dyDescent="0.4"/>
    <row r="313" s="37" customFormat="1" x14ac:dyDescent="0.4"/>
    <row r="314" s="37" customFormat="1" x14ac:dyDescent="0.4"/>
    <row r="315" s="37" customFormat="1" x14ac:dyDescent="0.4"/>
    <row r="316" s="37" customFormat="1" x14ac:dyDescent="0.4"/>
    <row r="317" s="37" customFormat="1" x14ac:dyDescent="0.4"/>
  </sheetData>
  <sheetProtection sheet="1" objects="1" scenarios="1"/>
  <mergeCells count="2">
    <mergeCell ref="K20:M20"/>
    <mergeCell ref="G44:H44"/>
  </mergeCells>
  <conditionalFormatting sqref="D35:M35">
    <cfRule type="cellIs" dxfId="3" priority="3" stopIfTrue="1" operator="equal">
      <formula>2</formula>
    </cfRule>
    <cfRule type="cellIs" dxfId="2" priority="4" stopIfTrue="1" operator="notEqual">
      <formula>0</formula>
    </cfRule>
  </conditionalFormatting>
  <conditionalFormatting sqref="D41:L41">
    <cfRule type="cellIs" dxfId="1" priority="1" stopIfTrue="1" operator="equal">
      <formula>0.1</formula>
    </cfRule>
    <cfRule type="cellIs" dxfId="0" priority="2" stopIfTrue="1" operator="notEqual">
      <formula>0</formula>
    </cfRule>
  </conditionalFormatting>
  <dataValidations count="1">
    <dataValidation type="list" allowBlank="1" showInputMessage="1" showErrorMessage="1" sqref="B2">
      <formula1>"Sr A,Sr B,Coll B"</formula1>
    </dataValidation>
  </dataValidations>
  <printOptions horizontalCentered="1" gridLinesSet="0"/>
  <pageMargins left="0.23622047244094491" right="0.23622047244094491" top="0.51181102362204722" bottom="0.51181102362204722" header="0" footer="0.23622047244094491"/>
  <pageSetup scale="78" orientation="landscape" horizontalDpi="4294967292" verticalDpi="4294967292" r:id="rId1"/>
  <headerFooter alignWithMargins="0">
    <oddFooter>&amp;RRev: 20200226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JR Short Prog Tally Sheet</vt:lpstr>
      <vt:lpstr>SR Short Prog Tally Sheet</vt:lpstr>
      <vt:lpstr>'JR Short Prog Tally Sheet'!Print_Area</vt:lpstr>
      <vt:lpstr>'SR Short Prog Tally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Johnson</dc:creator>
  <cp:lastModifiedBy>Jeff Johnson</cp:lastModifiedBy>
  <cp:lastPrinted>2020-01-08T21:26:53Z</cp:lastPrinted>
  <dcterms:created xsi:type="dcterms:W3CDTF">2020-01-08T20:09:31Z</dcterms:created>
  <dcterms:modified xsi:type="dcterms:W3CDTF">2020-02-26T17:49:47Z</dcterms:modified>
</cp:coreProperties>
</file>